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995" activeTab="0"/>
  </bookViews>
  <sheets>
    <sheet name="Stage" sheetId="1" r:id="rId1"/>
    <sheet name="Category" sheetId="2" r:id="rId2"/>
    <sheet name="Totals" sheetId="3" r:id="rId3"/>
    <sheet name="Running Totals" sheetId="4" r:id="rId4"/>
  </sheets>
  <definedNames/>
  <calcPr fullCalcOnLoad="1"/>
</workbook>
</file>

<file path=xl/sharedStrings.xml><?xml version="1.0" encoding="utf-8"?>
<sst xmlns="http://schemas.openxmlformats.org/spreadsheetml/2006/main" count="155" uniqueCount="24">
  <si>
    <t>By Stage</t>
  </si>
  <si>
    <t>Total</t>
  </si>
  <si>
    <t>US United States of America</t>
  </si>
  <si>
    <t>Filing</t>
  </si>
  <si>
    <t>Prosecution</t>
  </si>
  <si>
    <t>Granting</t>
  </si>
  <si>
    <t>Maintenance</t>
  </si>
  <si>
    <t>CN China</t>
  </si>
  <si>
    <t>Examination</t>
  </si>
  <si>
    <t>EP European Patent Office</t>
  </si>
  <si>
    <t>IN India</t>
  </si>
  <si>
    <t>JP Japan</t>
  </si>
  <si>
    <t>KR Korea (South)</t>
  </si>
  <si>
    <t>MX Mexico</t>
  </si>
  <si>
    <t>TR Turkey</t>
  </si>
  <si>
    <t>DE Germany</t>
  </si>
  <si>
    <t>GB United Kingdom</t>
  </si>
  <si>
    <t>NL Netherlands</t>
  </si>
  <si>
    <t>1 - Atomic Layer Deposition of Coating Layer</t>
  </si>
  <si>
    <t>By Category</t>
  </si>
  <si>
    <t>Official</t>
  </si>
  <si>
    <t>Associate</t>
  </si>
  <si>
    <t>Totals</t>
  </si>
  <si>
    <t>Running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</si>
</sst>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2" max="2" width="6.57421875" style="0" bestFit="1" customWidth="1"/>
    <col min="3" max="8" width="5.57421875" style="0" bestFit="1" customWidth="1"/>
    <col min="9" max="9" width="5.00390625" style="0" bestFit="1" customWidth="1"/>
    <col min="10" max="10" width="5.57421875" style="0" bestFit="1" customWidth="1"/>
    <col min="11" max="13" width="5.00390625" style="0" bestFit="1" customWidth="1"/>
    <col min="14" max="24" width="5.57421875" style="0" bestFit="1" customWidth="1"/>
  </cols>
  <sheetData>
    <row r="1" spans="1:2" ht="15.75">
      <c r="A1" s="1" t="s">
        <v>0</v>
      </c>
      <c r="B1" s="3" t="s">
        <v>18</v>
      </c>
    </row>
    <row r="2" spans="2:24" ht="12.75">
      <c r="B2" s="2" t="s">
        <v>1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  <c r="P2" s="2">
        <v>2020</v>
      </c>
      <c r="Q2" s="2">
        <v>2021</v>
      </c>
      <c r="R2" s="2">
        <v>2022</v>
      </c>
      <c r="S2" s="2">
        <v>2023</v>
      </c>
      <c r="T2" s="2">
        <v>2024</v>
      </c>
      <c r="U2" s="2">
        <v>2025</v>
      </c>
      <c r="V2" s="2">
        <v>2026</v>
      </c>
      <c r="W2" s="2">
        <v>2027</v>
      </c>
      <c r="X2" s="2">
        <v>2028</v>
      </c>
    </row>
    <row r="3" ht="12.75">
      <c r="A3" s="3" t="s">
        <v>2</v>
      </c>
    </row>
    <row r="4" spans="1:24" ht="12.75">
      <c r="A4" t="s">
        <v>3</v>
      </c>
      <c r="B4">
        <f>SUM(C4:Z4)</f>
        <v>2220</v>
      </c>
      <c r="C4">
        <v>2220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t="s">
        <v>4</v>
      </c>
      <c r="B5">
        <f>SUM(C5:Z5)</f>
        <v>1800</v>
      </c>
      <c r="C5">
        <v>0</v>
      </c>
      <c r="D5">
        <v>0</v>
      </c>
      <c r="E5">
        <v>1800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t="s">
        <v>5</v>
      </c>
      <c r="B6">
        <f>SUM(C6:Z6)</f>
        <v>2295</v>
      </c>
      <c r="C6">
        <v>0</v>
      </c>
      <c r="D6">
        <v>0</v>
      </c>
      <c r="E6">
        <v>0</v>
      </c>
      <c r="F6">
        <v>0</v>
      </c>
      <c r="G6">
        <v>2295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t="s">
        <v>6</v>
      </c>
      <c r="B7">
        <f>SUM(C7:Z7)</f>
        <v>8470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1280</v>
      </c>
      <c r="K7">
        <v>0</v>
      </c>
      <c r="L7">
        <v>0</v>
      </c>
      <c r="M7">
        <v>0</v>
      </c>
      <c r="N7">
        <v>2780</v>
      </c>
      <c r="O7">
        <v>0</v>
      </c>
      <c r="P7">
        <v>0</v>
      </c>
      <c r="Q7">
        <v>0</v>
      </c>
      <c r="R7">
        <v>4410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4" t="s">
        <v>1</v>
      </c>
      <c r="B8" s="4">
        <f aca="true" t="shared" si="0" ref="B8:X8">SUM(B4:B7)</f>
        <v>14785</v>
      </c>
      <c r="C8" s="4">
        <f t="shared" si="0"/>
        <v>2220</v>
      </c>
      <c r="D8" s="4">
        <f t="shared" si="0"/>
        <v>0</v>
      </c>
      <c r="E8" s="4">
        <f t="shared" si="0"/>
        <v>1800</v>
      </c>
      <c r="F8" s="4">
        <f t="shared" si="0"/>
        <v>0</v>
      </c>
      <c r="G8" s="4">
        <f t="shared" si="0"/>
        <v>2295</v>
      </c>
      <c r="H8" s="4">
        <f t="shared" si="0"/>
        <v>0</v>
      </c>
      <c r="I8" s="4">
        <f t="shared" si="0"/>
        <v>0</v>
      </c>
      <c r="J8" s="4">
        <f t="shared" si="0"/>
        <v>1280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2780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4410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</row>
    <row r="10" ht="12.75">
      <c r="A10" s="3" t="s">
        <v>7</v>
      </c>
    </row>
    <row r="11" spans="1:24" ht="12.75">
      <c r="A11" t="s">
        <v>3</v>
      </c>
      <c r="B11">
        <f>SUM(C11:Z11)</f>
        <v>3618</v>
      </c>
      <c r="C11">
        <v>0</v>
      </c>
      <c r="D11">
        <v>3618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t="s">
        <v>8</v>
      </c>
      <c r="B12">
        <f>SUM(C12:Z12)</f>
        <v>605</v>
      </c>
      <c r="C12">
        <v>0</v>
      </c>
      <c r="D12">
        <v>0</v>
      </c>
      <c r="E12">
        <v>605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t="s">
        <v>4</v>
      </c>
      <c r="B13">
        <f>SUM(C13:Z13)</f>
        <v>2748</v>
      </c>
      <c r="C13">
        <v>0</v>
      </c>
      <c r="D13">
        <v>0</v>
      </c>
      <c r="E13">
        <v>0</v>
      </c>
      <c r="F13">
        <v>2748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t="s">
        <v>5</v>
      </c>
      <c r="B14">
        <f>SUM(C14:Z14)</f>
        <v>139</v>
      </c>
      <c r="C14">
        <v>0</v>
      </c>
      <c r="D14">
        <v>0</v>
      </c>
      <c r="E14">
        <v>0</v>
      </c>
      <c r="F14">
        <v>0</v>
      </c>
      <c r="G14">
        <v>139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t="s">
        <v>6</v>
      </c>
      <c r="B15">
        <f>SUM(C15:Z15)</f>
        <v>10165</v>
      </c>
      <c r="C15">
        <v>0</v>
      </c>
      <c r="D15">
        <v>0</v>
      </c>
      <c r="E15">
        <v>0</v>
      </c>
      <c r="F15">
        <v>0</v>
      </c>
      <c r="G15">
        <v>198</v>
      </c>
      <c r="H15">
        <v>198</v>
      </c>
      <c r="I15">
        <v>198</v>
      </c>
      <c r="J15">
        <v>254</v>
      </c>
      <c r="K15">
        <v>254</v>
      </c>
      <c r="L15">
        <v>254</v>
      </c>
      <c r="M15">
        <v>384</v>
      </c>
      <c r="N15">
        <v>384</v>
      </c>
      <c r="O15">
        <v>384</v>
      </c>
      <c r="P15">
        <v>690</v>
      </c>
      <c r="Q15">
        <v>690</v>
      </c>
      <c r="R15">
        <v>690</v>
      </c>
      <c r="S15">
        <v>995</v>
      </c>
      <c r="T15">
        <v>995</v>
      </c>
      <c r="U15">
        <v>995</v>
      </c>
      <c r="V15">
        <v>1301</v>
      </c>
      <c r="W15">
        <v>1301</v>
      </c>
      <c r="X15">
        <v>0</v>
      </c>
    </row>
    <row r="16" spans="1:24" ht="12.75">
      <c r="A16" s="4" t="s">
        <v>1</v>
      </c>
      <c r="B16" s="4">
        <f aca="true" t="shared" si="1" ref="B16:X16">SUM(B11:B15)</f>
        <v>17275</v>
      </c>
      <c r="C16" s="4">
        <f t="shared" si="1"/>
        <v>0</v>
      </c>
      <c r="D16" s="4">
        <f t="shared" si="1"/>
        <v>3618</v>
      </c>
      <c r="E16" s="4">
        <f t="shared" si="1"/>
        <v>605</v>
      </c>
      <c r="F16" s="4">
        <f t="shared" si="1"/>
        <v>2748</v>
      </c>
      <c r="G16" s="4">
        <f t="shared" si="1"/>
        <v>337</v>
      </c>
      <c r="H16" s="4">
        <f t="shared" si="1"/>
        <v>198</v>
      </c>
      <c r="I16" s="4">
        <f t="shared" si="1"/>
        <v>198</v>
      </c>
      <c r="J16" s="4">
        <f t="shared" si="1"/>
        <v>254</v>
      </c>
      <c r="K16" s="4">
        <f t="shared" si="1"/>
        <v>254</v>
      </c>
      <c r="L16" s="4">
        <f t="shared" si="1"/>
        <v>254</v>
      </c>
      <c r="M16" s="4">
        <f t="shared" si="1"/>
        <v>384</v>
      </c>
      <c r="N16" s="4">
        <f t="shared" si="1"/>
        <v>384</v>
      </c>
      <c r="O16" s="4">
        <f t="shared" si="1"/>
        <v>384</v>
      </c>
      <c r="P16" s="4">
        <f t="shared" si="1"/>
        <v>690</v>
      </c>
      <c r="Q16" s="4">
        <f t="shared" si="1"/>
        <v>690</v>
      </c>
      <c r="R16" s="4">
        <f t="shared" si="1"/>
        <v>690</v>
      </c>
      <c r="S16" s="4">
        <f t="shared" si="1"/>
        <v>995</v>
      </c>
      <c r="T16" s="4">
        <f t="shared" si="1"/>
        <v>995</v>
      </c>
      <c r="U16" s="4">
        <f t="shared" si="1"/>
        <v>995</v>
      </c>
      <c r="V16" s="4">
        <f t="shared" si="1"/>
        <v>1301</v>
      </c>
      <c r="W16" s="4">
        <f t="shared" si="1"/>
        <v>1301</v>
      </c>
      <c r="X16" s="4">
        <f t="shared" si="1"/>
        <v>0</v>
      </c>
    </row>
    <row r="18" ht="12.75">
      <c r="A18" s="3" t="s">
        <v>9</v>
      </c>
    </row>
    <row r="19" spans="1:24" ht="12.75">
      <c r="A19" t="s">
        <v>3</v>
      </c>
      <c r="B19">
        <f>SUM(C19:Z19)</f>
        <v>8893</v>
      </c>
      <c r="C19">
        <v>0</v>
      </c>
      <c r="D19">
        <v>8893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2.75">
      <c r="A20" t="s">
        <v>8</v>
      </c>
      <c r="B20">
        <f>SUM(C20:Z20)</f>
        <v>2887</v>
      </c>
      <c r="C20">
        <v>0</v>
      </c>
      <c r="D20">
        <v>0</v>
      </c>
      <c r="E20">
        <v>0</v>
      </c>
      <c r="F20">
        <v>2887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2.75">
      <c r="A21" t="s">
        <v>4</v>
      </c>
      <c r="B21">
        <f>SUM(C21:Z21)</f>
        <v>3746</v>
      </c>
      <c r="C21">
        <v>0</v>
      </c>
      <c r="D21">
        <v>0</v>
      </c>
      <c r="E21">
        <v>0</v>
      </c>
      <c r="F21">
        <v>0</v>
      </c>
      <c r="G21">
        <v>3746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2.75">
      <c r="A22" t="s">
        <v>5</v>
      </c>
      <c r="B22">
        <f>SUM(C22:Z22)</f>
        <v>3219</v>
      </c>
      <c r="C22">
        <v>0</v>
      </c>
      <c r="D22">
        <v>0</v>
      </c>
      <c r="E22">
        <v>0</v>
      </c>
      <c r="F22">
        <v>0</v>
      </c>
      <c r="G22">
        <v>0</v>
      </c>
      <c r="H22">
        <v>3219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2.75">
      <c r="A23" t="s">
        <v>6</v>
      </c>
      <c r="B23">
        <f>SUM(C23:Z23)</f>
        <v>1873</v>
      </c>
      <c r="C23">
        <v>0</v>
      </c>
      <c r="D23">
        <v>0</v>
      </c>
      <c r="E23">
        <v>0</v>
      </c>
      <c r="F23">
        <v>866</v>
      </c>
      <c r="G23">
        <v>1007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2.75">
      <c r="A24" s="4" t="s">
        <v>1</v>
      </c>
      <c r="B24" s="4">
        <f aca="true" t="shared" si="2" ref="B24:X24">SUM(B19:B23)</f>
        <v>20618</v>
      </c>
      <c r="C24" s="4">
        <f t="shared" si="2"/>
        <v>0</v>
      </c>
      <c r="D24" s="4">
        <f t="shared" si="2"/>
        <v>8893</v>
      </c>
      <c r="E24" s="4">
        <f t="shared" si="2"/>
        <v>0</v>
      </c>
      <c r="F24" s="4">
        <f t="shared" si="2"/>
        <v>3753</v>
      </c>
      <c r="G24" s="4">
        <f t="shared" si="2"/>
        <v>4753</v>
      </c>
      <c r="H24" s="4">
        <f t="shared" si="2"/>
        <v>3219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 t="shared" si="2"/>
        <v>0</v>
      </c>
      <c r="M24" s="4">
        <f t="shared" si="2"/>
        <v>0</v>
      </c>
      <c r="N24" s="4">
        <f t="shared" si="2"/>
        <v>0</v>
      </c>
      <c r="O24" s="4">
        <f t="shared" si="2"/>
        <v>0</v>
      </c>
      <c r="P24" s="4">
        <f t="shared" si="2"/>
        <v>0</v>
      </c>
      <c r="Q24" s="4">
        <f t="shared" si="2"/>
        <v>0</v>
      </c>
      <c r="R24" s="4">
        <f t="shared" si="2"/>
        <v>0</v>
      </c>
      <c r="S24" s="4">
        <f t="shared" si="2"/>
        <v>0</v>
      </c>
      <c r="T24" s="4">
        <f t="shared" si="2"/>
        <v>0</v>
      </c>
      <c r="U24" s="4">
        <f t="shared" si="2"/>
        <v>0</v>
      </c>
      <c r="V24" s="4">
        <f t="shared" si="2"/>
        <v>0</v>
      </c>
      <c r="W24" s="4">
        <f t="shared" si="2"/>
        <v>0</v>
      </c>
      <c r="X24" s="4">
        <f t="shared" si="2"/>
        <v>0</v>
      </c>
    </row>
    <row r="26" ht="12.75">
      <c r="A26" s="3" t="s">
        <v>10</v>
      </c>
    </row>
    <row r="27" spans="1:24" ht="12.75">
      <c r="A27" t="s">
        <v>3</v>
      </c>
      <c r="B27">
        <f>SUM(C27:Z27)</f>
        <v>1008</v>
      </c>
      <c r="C27">
        <v>0</v>
      </c>
      <c r="D27">
        <v>1008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1:24" ht="12.75">
      <c r="A28" t="s">
        <v>8</v>
      </c>
      <c r="B28">
        <f>SUM(C28:Z28)</f>
        <v>402</v>
      </c>
      <c r="C28">
        <v>0</v>
      </c>
      <c r="D28">
        <v>0</v>
      </c>
      <c r="E28">
        <v>0</v>
      </c>
      <c r="F28">
        <v>0</v>
      </c>
      <c r="G28">
        <v>402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ht="12.75">
      <c r="A29" t="s">
        <v>4</v>
      </c>
      <c r="B29">
        <f>SUM(C29:Z29)</f>
        <v>2300</v>
      </c>
      <c r="C29">
        <v>0</v>
      </c>
      <c r="D29">
        <v>0</v>
      </c>
      <c r="E29">
        <v>0</v>
      </c>
      <c r="F29">
        <v>0</v>
      </c>
      <c r="G29">
        <v>2300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ht="12.75">
      <c r="A30" t="s">
        <v>5</v>
      </c>
      <c r="B30">
        <f>SUM(C30:Z30)</f>
        <v>374</v>
      </c>
      <c r="C30">
        <v>0</v>
      </c>
      <c r="D30">
        <v>0</v>
      </c>
      <c r="E30">
        <v>0</v>
      </c>
      <c r="F30">
        <v>0</v>
      </c>
      <c r="G30">
        <v>0</v>
      </c>
      <c r="H30">
        <v>374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ht="12.75">
      <c r="A31" t="s">
        <v>6</v>
      </c>
      <c r="B31">
        <f>SUM(C31:Z31)</f>
        <v>6335</v>
      </c>
      <c r="C31">
        <v>0</v>
      </c>
      <c r="D31">
        <v>0</v>
      </c>
      <c r="E31">
        <v>0</v>
      </c>
      <c r="F31">
        <v>0</v>
      </c>
      <c r="G31">
        <v>0</v>
      </c>
      <c r="H31">
        <v>294</v>
      </c>
      <c r="I31">
        <v>259</v>
      </c>
      <c r="J31">
        <v>259</v>
      </c>
      <c r="K31">
        <v>259</v>
      </c>
      <c r="L31">
        <v>259</v>
      </c>
      <c r="M31">
        <v>408</v>
      </c>
      <c r="N31">
        <v>408</v>
      </c>
      <c r="O31">
        <v>408</v>
      </c>
      <c r="P31">
        <v>408</v>
      </c>
      <c r="Q31">
        <v>408</v>
      </c>
      <c r="R31">
        <v>593</v>
      </c>
      <c r="S31">
        <v>593</v>
      </c>
      <c r="T31">
        <v>593</v>
      </c>
      <c r="U31">
        <v>593</v>
      </c>
      <c r="V31">
        <v>593</v>
      </c>
      <c r="W31">
        <v>0</v>
      </c>
      <c r="X31">
        <v>0</v>
      </c>
    </row>
    <row r="32" spans="1:24" ht="12.75">
      <c r="A32" s="4" t="s">
        <v>1</v>
      </c>
      <c r="B32" s="4">
        <f aca="true" t="shared" si="3" ref="B32:X32">SUM(B27:B31)</f>
        <v>10419</v>
      </c>
      <c r="C32" s="4">
        <f t="shared" si="3"/>
        <v>0</v>
      </c>
      <c r="D32" s="4">
        <f t="shared" si="3"/>
        <v>1008</v>
      </c>
      <c r="E32" s="4">
        <f t="shared" si="3"/>
        <v>0</v>
      </c>
      <c r="F32" s="4">
        <f t="shared" si="3"/>
        <v>0</v>
      </c>
      <c r="G32" s="4">
        <f t="shared" si="3"/>
        <v>2702</v>
      </c>
      <c r="H32" s="4">
        <f t="shared" si="3"/>
        <v>668</v>
      </c>
      <c r="I32" s="4">
        <f t="shared" si="3"/>
        <v>259</v>
      </c>
      <c r="J32" s="4">
        <f t="shared" si="3"/>
        <v>259</v>
      </c>
      <c r="K32" s="4">
        <f t="shared" si="3"/>
        <v>259</v>
      </c>
      <c r="L32" s="4">
        <f t="shared" si="3"/>
        <v>259</v>
      </c>
      <c r="M32" s="4">
        <f t="shared" si="3"/>
        <v>408</v>
      </c>
      <c r="N32" s="4">
        <f t="shared" si="3"/>
        <v>408</v>
      </c>
      <c r="O32" s="4">
        <f t="shared" si="3"/>
        <v>408</v>
      </c>
      <c r="P32" s="4">
        <f t="shared" si="3"/>
        <v>408</v>
      </c>
      <c r="Q32" s="4">
        <f t="shared" si="3"/>
        <v>408</v>
      </c>
      <c r="R32" s="4">
        <f t="shared" si="3"/>
        <v>593</v>
      </c>
      <c r="S32" s="4">
        <f t="shared" si="3"/>
        <v>593</v>
      </c>
      <c r="T32" s="4">
        <f t="shared" si="3"/>
        <v>593</v>
      </c>
      <c r="U32" s="4">
        <f t="shared" si="3"/>
        <v>593</v>
      </c>
      <c r="V32" s="4">
        <f t="shared" si="3"/>
        <v>593</v>
      </c>
      <c r="W32" s="4">
        <f t="shared" si="3"/>
        <v>0</v>
      </c>
      <c r="X32" s="4">
        <f t="shared" si="3"/>
        <v>0</v>
      </c>
    </row>
    <row r="34" ht="12.75">
      <c r="A34" s="3" t="s">
        <v>11</v>
      </c>
    </row>
    <row r="35" spans="1:24" ht="12.75">
      <c r="A35" t="s">
        <v>3</v>
      </c>
      <c r="B35">
        <f>SUM(C35:Z35)</f>
        <v>8564</v>
      </c>
      <c r="C35">
        <v>0</v>
      </c>
      <c r="D35">
        <v>8564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1:24" ht="12.75">
      <c r="A36" t="s">
        <v>8</v>
      </c>
      <c r="B36">
        <f>SUM(C36:Z36)</f>
        <v>2721</v>
      </c>
      <c r="C36">
        <v>0</v>
      </c>
      <c r="D36">
        <v>0</v>
      </c>
      <c r="E36">
        <v>0</v>
      </c>
      <c r="F36">
        <v>2721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1:24" ht="12.75">
      <c r="A37" t="s">
        <v>4</v>
      </c>
      <c r="B37">
        <f>SUM(C37:Z37)</f>
        <v>3343</v>
      </c>
      <c r="C37">
        <v>0</v>
      </c>
      <c r="D37">
        <v>0</v>
      </c>
      <c r="E37">
        <v>0</v>
      </c>
      <c r="F37">
        <v>0</v>
      </c>
      <c r="G37">
        <v>3343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ht="12.75">
      <c r="A38" t="s">
        <v>5</v>
      </c>
      <c r="B38">
        <f>SUM(C38:Z38)</f>
        <v>537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537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2.75">
      <c r="A39" t="s">
        <v>6</v>
      </c>
      <c r="B39">
        <f>SUM(C39:Z39)</f>
        <v>12054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295</v>
      </c>
      <c r="M39">
        <v>295</v>
      </c>
      <c r="N39">
        <v>295</v>
      </c>
      <c r="O39">
        <v>582</v>
      </c>
      <c r="P39">
        <v>582</v>
      </c>
      <c r="Q39">
        <v>582</v>
      </c>
      <c r="R39">
        <v>1338</v>
      </c>
      <c r="S39">
        <v>1338</v>
      </c>
      <c r="T39">
        <v>1338</v>
      </c>
      <c r="U39">
        <v>1349</v>
      </c>
      <c r="V39">
        <v>1349</v>
      </c>
      <c r="W39">
        <v>1349</v>
      </c>
      <c r="X39">
        <v>1362</v>
      </c>
    </row>
    <row r="40" spans="1:24" ht="12.75">
      <c r="A40" s="4" t="s">
        <v>1</v>
      </c>
      <c r="B40" s="4">
        <f aca="true" t="shared" si="4" ref="B40:X40">SUM(B35:B39)</f>
        <v>27219</v>
      </c>
      <c r="C40" s="4">
        <f t="shared" si="4"/>
        <v>0</v>
      </c>
      <c r="D40" s="4">
        <f t="shared" si="4"/>
        <v>8564</v>
      </c>
      <c r="E40" s="4">
        <f t="shared" si="4"/>
        <v>0</v>
      </c>
      <c r="F40" s="4">
        <f t="shared" si="4"/>
        <v>2721</v>
      </c>
      <c r="G40" s="4">
        <f t="shared" si="4"/>
        <v>3343</v>
      </c>
      <c r="H40" s="4">
        <f t="shared" si="4"/>
        <v>0</v>
      </c>
      <c r="I40" s="4">
        <f t="shared" si="4"/>
        <v>537</v>
      </c>
      <c r="J40" s="4">
        <f t="shared" si="4"/>
        <v>0</v>
      </c>
      <c r="K40" s="4">
        <f t="shared" si="4"/>
        <v>0</v>
      </c>
      <c r="L40" s="4">
        <f t="shared" si="4"/>
        <v>295</v>
      </c>
      <c r="M40" s="4">
        <f t="shared" si="4"/>
        <v>295</v>
      </c>
      <c r="N40" s="4">
        <f t="shared" si="4"/>
        <v>295</v>
      </c>
      <c r="O40" s="4">
        <f t="shared" si="4"/>
        <v>582</v>
      </c>
      <c r="P40" s="4">
        <f t="shared" si="4"/>
        <v>582</v>
      </c>
      <c r="Q40" s="4">
        <f t="shared" si="4"/>
        <v>582</v>
      </c>
      <c r="R40" s="4">
        <f t="shared" si="4"/>
        <v>1338</v>
      </c>
      <c r="S40" s="4">
        <f t="shared" si="4"/>
        <v>1338</v>
      </c>
      <c r="T40" s="4">
        <f t="shared" si="4"/>
        <v>1338</v>
      </c>
      <c r="U40" s="4">
        <f t="shared" si="4"/>
        <v>1349</v>
      </c>
      <c r="V40" s="4">
        <f t="shared" si="4"/>
        <v>1349</v>
      </c>
      <c r="W40" s="4">
        <f t="shared" si="4"/>
        <v>1349</v>
      </c>
      <c r="X40" s="4">
        <f t="shared" si="4"/>
        <v>1362</v>
      </c>
    </row>
    <row r="42" ht="12.75">
      <c r="A42" s="3" t="s">
        <v>12</v>
      </c>
    </row>
    <row r="43" spans="1:24" ht="12.75">
      <c r="A43" t="s">
        <v>3</v>
      </c>
      <c r="B43">
        <f>SUM(C43:Z43)</f>
        <v>4141</v>
      </c>
      <c r="C43">
        <v>0</v>
      </c>
      <c r="D43">
        <v>4141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2.75">
      <c r="A44" t="s">
        <v>8</v>
      </c>
      <c r="B44">
        <f>SUM(C44:Z44)</f>
        <v>865</v>
      </c>
      <c r="C44">
        <v>0</v>
      </c>
      <c r="D44">
        <v>0</v>
      </c>
      <c r="E44">
        <v>0</v>
      </c>
      <c r="F44">
        <v>865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2.75">
      <c r="A45" t="s">
        <v>4</v>
      </c>
      <c r="B45">
        <f>SUM(C45:Z45)</f>
        <v>2270</v>
      </c>
      <c r="C45">
        <v>0</v>
      </c>
      <c r="D45">
        <v>0</v>
      </c>
      <c r="E45">
        <v>0</v>
      </c>
      <c r="F45">
        <v>2270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2.75">
      <c r="A46" t="s">
        <v>5</v>
      </c>
      <c r="B46">
        <f>SUM(C46:Z46)</f>
        <v>515</v>
      </c>
      <c r="C46">
        <v>0</v>
      </c>
      <c r="D46">
        <v>0</v>
      </c>
      <c r="E46">
        <v>0</v>
      </c>
      <c r="F46">
        <v>0</v>
      </c>
      <c r="G46">
        <v>515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2.75">
      <c r="A47" t="s">
        <v>6</v>
      </c>
      <c r="B47">
        <f>SUM(C47:Z47)</f>
        <v>10314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341</v>
      </c>
      <c r="K47">
        <v>341</v>
      </c>
      <c r="L47">
        <v>341</v>
      </c>
      <c r="M47">
        <v>521</v>
      </c>
      <c r="N47">
        <v>521</v>
      </c>
      <c r="O47">
        <v>521</v>
      </c>
      <c r="P47">
        <v>771</v>
      </c>
      <c r="Q47">
        <v>771</v>
      </c>
      <c r="R47">
        <v>771</v>
      </c>
      <c r="S47">
        <v>890</v>
      </c>
      <c r="T47">
        <v>890</v>
      </c>
      <c r="U47">
        <v>890</v>
      </c>
      <c r="V47">
        <v>915</v>
      </c>
      <c r="W47">
        <v>915</v>
      </c>
      <c r="X47">
        <v>915</v>
      </c>
    </row>
    <row r="48" spans="1:24" ht="12.75">
      <c r="A48" s="4" t="s">
        <v>1</v>
      </c>
      <c r="B48" s="4">
        <f aca="true" t="shared" si="5" ref="B48:X48">SUM(B43:B47)</f>
        <v>18105</v>
      </c>
      <c r="C48" s="4">
        <f t="shared" si="5"/>
        <v>0</v>
      </c>
      <c r="D48" s="4">
        <f t="shared" si="5"/>
        <v>4141</v>
      </c>
      <c r="E48" s="4">
        <f t="shared" si="5"/>
        <v>0</v>
      </c>
      <c r="F48" s="4">
        <f t="shared" si="5"/>
        <v>3135</v>
      </c>
      <c r="G48" s="4">
        <f t="shared" si="5"/>
        <v>515</v>
      </c>
      <c r="H48" s="4">
        <f t="shared" si="5"/>
        <v>0</v>
      </c>
      <c r="I48" s="4">
        <f t="shared" si="5"/>
        <v>0</v>
      </c>
      <c r="J48" s="4">
        <f t="shared" si="5"/>
        <v>341</v>
      </c>
      <c r="K48" s="4">
        <f t="shared" si="5"/>
        <v>341</v>
      </c>
      <c r="L48" s="4">
        <f t="shared" si="5"/>
        <v>341</v>
      </c>
      <c r="M48" s="4">
        <f t="shared" si="5"/>
        <v>521</v>
      </c>
      <c r="N48" s="4">
        <f t="shared" si="5"/>
        <v>521</v>
      </c>
      <c r="O48" s="4">
        <f t="shared" si="5"/>
        <v>521</v>
      </c>
      <c r="P48" s="4">
        <f t="shared" si="5"/>
        <v>771</v>
      </c>
      <c r="Q48" s="4">
        <f t="shared" si="5"/>
        <v>771</v>
      </c>
      <c r="R48" s="4">
        <f t="shared" si="5"/>
        <v>771</v>
      </c>
      <c r="S48" s="4">
        <f t="shared" si="5"/>
        <v>890</v>
      </c>
      <c r="T48" s="4">
        <f t="shared" si="5"/>
        <v>890</v>
      </c>
      <c r="U48" s="4">
        <f t="shared" si="5"/>
        <v>890</v>
      </c>
      <c r="V48" s="4">
        <f t="shared" si="5"/>
        <v>915</v>
      </c>
      <c r="W48" s="4">
        <f t="shared" si="5"/>
        <v>915</v>
      </c>
      <c r="X48" s="4">
        <f t="shared" si="5"/>
        <v>915</v>
      </c>
    </row>
    <row r="50" ht="12.75">
      <c r="A50" s="3" t="s">
        <v>13</v>
      </c>
    </row>
    <row r="51" spans="1:24" ht="12.75">
      <c r="A51" t="s">
        <v>3</v>
      </c>
      <c r="B51">
        <f>SUM(C51:Z51)</f>
        <v>4306</v>
      </c>
      <c r="C51">
        <v>0</v>
      </c>
      <c r="D51">
        <v>4306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ht="12.75">
      <c r="A52" t="s">
        <v>4</v>
      </c>
      <c r="B52">
        <f>SUM(C52:Z52)</f>
        <v>3766</v>
      </c>
      <c r="C52">
        <v>0</v>
      </c>
      <c r="D52">
        <v>0</v>
      </c>
      <c r="E52">
        <v>0</v>
      </c>
      <c r="F52">
        <v>3766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</row>
    <row r="53" spans="1:24" ht="12.75">
      <c r="A53" t="s">
        <v>5</v>
      </c>
      <c r="B53">
        <f>SUM(C53:Z53)</f>
        <v>414</v>
      </c>
      <c r="C53">
        <v>0</v>
      </c>
      <c r="D53">
        <v>0</v>
      </c>
      <c r="E53">
        <v>0</v>
      </c>
      <c r="F53">
        <v>0</v>
      </c>
      <c r="G53">
        <v>414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</row>
    <row r="54" spans="1:24" ht="12.75">
      <c r="A54" t="s">
        <v>6</v>
      </c>
      <c r="B54">
        <f>SUM(C54:Z54)</f>
        <v>5012</v>
      </c>
      <c r="C54">
        <v>0</v>
      </c>
      <c r="D54">
        <v>0</v>
      </c>
      <c r="E54">
        <v>0</v>
      </c>
      <c r="F54">
        <v>0</v>
      </c>
      <c r="G54">
        <v>226</v>
      </c>
      <c r="H54">
        <v>226</v>
      </c>
      <c r="I54">
        <v>226</v>
      </c>
      <c r="J54">
        <v>226</v>
      </c>
      <c r="K54">
        <v>226</v>
      </c>
      <c r="L54">
        <v>285</v>
      </c>
      <c r="M54">
        <v>285</v>
      </c>
      <c r="N54">
        <v>285</v>
      </c>
      <c r="O54">
        <v>285</v>
      </c>
      <c r="P54">
        <v>285</v>
      </c>
      <c r="Q54">
        <v>351</v>
      </c>
      <c r="R54">
        <v>351</v>
      </c>
      <c r="S54">
        <v>351</v>
      </c>
      <c r="T54">
        <v>351</v>
      </c>
      <c r="U54">
        <v>351</v>
      </c>
      <c r="V54">
        <v>351</v>
      </c>
      <c r="W54">
        <v>351</v>
      </c>
      <c r="X54">
        <v>0</v>
      </c>
    </row>
    <row r="55" spans="1:24" ht="12.75">
      <c r="A55" s="4" t="s">
        <v>1</v>
      </c>
      <c r="B55" s="4">
        <f aca="true" t="shared" si="6" ref="B55:X55">SUM(B51:B54)</f>
        <v>13498</v>
      </c>
      <c r="C55" s="4">
        <f t="shared" si="6"/>
        <v>0</v>
      </c>
      <c r="D55" s="4">
        <f t="shared" si="6"/>
        <v>4306</v>
      </c>
      <c r="E55" s="4">
        <f t="shared" si="6"/>
        <v>0</v>
      </c>
      <c r="F55" s="4">
        <f t="shared" si="6"/>
        <v>3766</v>
      </c>
      <c r="G55" s="4">
        <f t="shared" si="6"/>
        <v>640</v>
      </c>
      <c r="H55" s="4">
        <f t="shared" si="6"/>
        <v>226</v>
      </c>
      <c r="I55" s="4">
        <f t="shared" si="6"/>
        <v>226</v>
      </c>
      <c r="J55" s="4">
        <f t="shared" si="6"/>
        <v>226</v>
      </c>
      <c r="K55" s="4">
        <f t="shared" si="6"/>
        <v>226</v>
      </c>
      <c r="L55" s="4">
        <f t="shared" si="6"/>
        <v>285</v>
      </c>
      <c r="M55" s="4">
        <f t="shared" si="6"/>
        <v>285</v>
      </c>
      <c r="N55" s="4">
        <f t="shared" si="6"/>
        <v>285</v>
      </c>
      <c r="O55" s="4">
        <f t="shared" si="6"/>
        <v>285</v>
      </c>
      <c r="P55" s="4">
        <f t="shared" si="6"/>
        <v>285</v>
      </c>
      <c r="Q55" s="4">
        <f t="shared" si="6"/>
        <v>351</v>
      </c>
      <c r="R55" s="4">
        <f t="shared" si="6"/>
        <v>351</v>
      </c>
      <c r="S55" s="4">
        <f t="shared" si="6"/>
        <v>351</v>
      </c>
      <c r="T55" s="4">
        <f t="shared" si="6"/>
        <v>351</v>
      </c>
      <c r="U55" s="4">
        <f t="shared" si="6"/>
        <v>351</v>
      </c>
      <c r="V55" s="4">
        <f t="shared" si="6"/>
        <v>351</v>
      </c>
      <c r="W55" s="4">
        <f t="shared" si="6"/>
        <v>351</v>
      </c>
      <c r="X55" s="4">
        <f t="shared" si="6"/>
        <v>0</v>
      </c>
    </row>
    <row r="57" ht="12.75">
      <c r="A57" s="3" t="s">
        <v>14</v>
      </c>
    </row>
    <row r="58" spans="1:24" ht="12.75">
      <c r="A58" t="s">
        <v>3</v>
      </c>
      <c r="B58">
        <f>SUM(C58:Z58)</f>
        <v>4373</v>
      </c>
      <c r="C58">
        <v>0</v>
      </c>
      <c r="D58">
        <v>4373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</row>
    <row r="59" spans="1:24" ht="12.75">
      <c r="A59" t="s">
        <v>8</v>
      </c>
      <c r="B59">
        <f>SUM(C59:Z59)</f>
        <v>3868</v>
      </c>
      <c r="C59">
        <v>0</v>
      </c>
      <c r="D59">
        <v>0</v>
      </c>
      <c r="E59">
        <v>3868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ht="12.75">
      <c r="A60" t="s">
        <v>4</v>
      </c>
      <c r="B60">
        <f>SUM(C60:Z60)</f>
        <v>4722</v>
      </c>
      <c r="C60">
        <v>0</v>
      </c>
      <c r="D60">
        <v>0</v>
      </c>
      <c r="E60">
        <v>0</v>
      </c>
      <c r="F60">
        <v>4722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ht="12.75">
      <c r="A61" t="s">
        <v>5</v>
      </c>
      <c r="B61">
        <f>SUM(C61:Z61)</f>
        <v>650</v>
      </c>
      <c r="C61">
        <v>0</v>
      </c>
      <c r="D61">
        <v>0</v>
      </c>
      <c r="E61">
        <v>0</v>
      </c>
      <c r="F61">
        <v>0</v>
      </c>
      <c r="G61">
        <v>650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ht="12.75">
      <c r="A62" t="s">
        <v>6</v>
      </c>
      <c r="B62">
        <f>SUM(C62:Z62)</f>
        <v>12794</v>
      </c>
      <c r="C62">
        <v>0</v>
      </c>
      <c r="D62">
        <v>0</v>
      </c>
      <c r="E62">
        <v>287</v>
      </c>
      <c r="F62">
        <v>293</v>
      </c>
      <c r="G62">
        <v>303</v>
      </c>
      <c r="H62">
        <v>371</v>
      </c>
      <c r="I62">
        <v>384</v>
      </c>
      <c r="J62">
        <v>430</v>
      </c>
      <c r="K62">
        <v>440</v>
      </c>
      <c r="L62">
        <v>456</v>
      </c>
      <c r="M62">
        <v>498</v>
      </c>
      <c r="N62">
        <v>537</v>
      </c>
      <c r="O62">
        <v>619</v>
      </c>
      <c r="P62">
        <v>691</v>
      </c>
      <c r="Q62">
        <v>769</v>
      </c>
      <c r="R62">
        <v>853</v>
      </c>
      <c r="S62">
        <v>960</v>
      </c>
      <c r="T62">
        <v>1062</v>
      </c>
      <c r="U62">
        <v>1170</v>
      </c>
      <c r="V62">
        <v>1275</v>
      </c>
      <c r="W62">
        <v>1396</v>
      </c>
      <c r="X62">
        <v>0</v>
      </c>
    </row>
    <row r="63" spans="1:24" ht="12.75">
      <c r="A63" s="4" t="s">
        <v>1</v>
      </c>
      <c r="B63" s="4">
        <f aca="true" t="shared" si="7" ref="B63:X63">SUM(B58:B62)</f>
        <v>26407</v>
      </c>
      <c r="C63" s="4">
        <f t="shared" si="7"/>
        <v>0</v>
      </c>
      <c r="D63" s="4">
        <f t="shared" si="7"/>
        <v>4373</v>
      </c>
      <c r="E63" s="4">
        <f t="shared" si="7"/>
        <v>4155</v>
      </c>
      <c r="F63" s="4">
        <f t="shared" si="7"/>
        <v>5015</v>
      </c>
      <c r="G63" s="4">
        <f t="shared" si="7"/>
        <v>953</v>
      </c>
      <c r="H63" s="4">
        <f t="shared" si="7"/>
        <v>371</v>
      </c>
      <c r="I63" s="4">
        <f t="shared" si="7"/>
        <v>384</v>
      </c>
      <c r="J63" s="4">
        <f t="shared" si="7"/>
        <v>430</v>
      </c>
      <c r="K63" s="4">
        <f t="shared" si="7"/>
        <v>440</v>
      </c>
      <c r="L63" s="4">
        <f t="shared" si="7"/>
        <v>456</v>
      </c>
      <c r="M63" s="4">
        <f t="shared" si="7"/>
        <v>498</v>
      </c>
      <c r="N63" s="4">
        <f t="shared" si="7"/>
        <v>537</v>
      </c>
      <c r="O63" s="4">
        <f t="shared" si="7"/>
        <v>619</v>
      </c>
      <c r="P63" s="4">
        <f t="shared" si="7"/>
        <v>691</v>
      </c>
      <c r="Q63" s="4">
        <f t="shared" si="7"/>
        <v>769</v>
      </c>
      <c r="R63" s="4">
        <f t="shared" si="7"/>
        <v>853</v>
      </c>
      <c r="S63" s="4">
        <f t="shared" si="7"/>
        <v>960</v>
      </c>
      <c r="T63" s="4">
        <f t="shared" si="7"/>
        <v>1062</v>
      </c>
      <c r="U63" s="4">
        <f t="shared" si="7"/>
        <v>1170</v>
      </c>
      <c r="V63" s="4">
        <f t="shared" si="7"/>
        <v>1275</v>
      </c>
      <c r="W63" s="4">
        <f t="shared" si="7"/>
        <v>1396</v>
      </c>
      <c r="X63" s="4">
        <f t="shared" si="7"/>
        <v>0</v>
      </c>
    </row>
    <row r="65" ht="12.75">
      <c r="A65" s="3" t="s">
        <v>15</v>
      </c>
    </row>
    <row r="66" spans="1:24" ht="12.75">
      <c r="A66" t="s">
        <v>3</v>
      </c>
      <c r="B66">
        <f>SUM(C66:Z66)</f>
        <v>1507</v>
      </c>
      <c r="C66">
        <v>0</v>
      </c>
      <c r="D66">
        <v>0</v>
      </c>
      <c r="E66">
        <v>0</v>
      </c>
      <c r="F66">
        <v>0</v>
      </c>
      <c r="G66">
        <v>0</v>
      </c>
      <c r="H66">
        <v>1507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</row>
    <row r="67" spans="1:24" ht="12.75">
      <c r="A67" t="s">
        <v>8</v>
      </c>
      <c r="B67">
        <f>SUM(C67:Z67)</f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</row>
    <row r="68" spans="1:24" ht="12.75">
      <c r="A68" t="s">
        <v>4</v>
      </c>
      <c r="B68">
        <f>SUM(C68:Z68)</f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</row>
    <row r="69" spans="1:24" ht="12.75">
      <c r="A69" t="s">
        <v>5</v>
      </c>
      <c r="B69">
        <f>SUM(C69:Z69)</f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>
      <c r="A70" t="s">
        <v>6</v>
      </c>
      <c r="B70">
        <f>SUM(C70:Z70)</f>
        <v>22851</v>
      </c>
      <c r="C70">
        <v>0</v>
      </c>
      <c r="D70">
        <v>0</v>
      </c>
      <c r="E70">
        <v>0</v>
      </c>
      <c r="F70">
        <v>0</v>
      </c>
      <c r="G70">
        <v>0</v>
      </c>
      <c r="H70">
        <v>254</v>
      </c>
      <c r="I70">
        <v>338</v>
      </c>
      <c r="J70">
        <v>409</v>
      </c>
      <c r="K70">
        <v>521</v>
      </c>
      <c r="L70">
        <v>605</v>
      </c>
      <c r="M70">
        <v>725</v>
      </c>
      <c r="N70">
        <v>894</v>
      </c>
      <c r="O70">
        <v>1148</v>
      </c>
      <c r="P70">
        <v>1352</v>
      </c>
      <c r="Q70">
        <v>1564</v>
      </c>
      <c r="R70">
        <v>1817</v>
      </c>
      <c r="S70">
        <v>2070</v>
      </c>
      <c r="T70">
        <v>2352</v>
      </c>
      <c r="U70">
        <v>2647</v>
      </c>
      <c r="V70">
        <v>2930</v>
      </c>
      <c r="W70">
        <v>3225</v>
      </c>
      <c r="X70">
        <v>0</v>
      </c>
    </row>
    <row r="71" spans="1:24" ht="12.75">
      <c r="A71" s="4" t="s">
        <v>1</v>
      </c>
      <c r="B71" s="4">
        <f aca="true" t="shared" si="8" ref="B71:X71">SUM(B66:B70)</f>
        <v>24358</v>
      </c>
      <c r="C71" s="4">
        <f t="shared" si="8"/>
        <v>0</v>
      </c>
      <c r="D71" s="4">
        <f t="shared" si="8"/>
        <v>0</v>
      </c>
      <c r="E71" s="4">
        <f t="shared" si="8"/>
        <v>0</v>
      </c>
      <c r="F71" s="4">
        <f t="shared" si="8"/>
        <v>0</v>
      </c>
      <c r="G71" s="4">
        <f t="shared" si="8"/>
        <v>0</v>
      </c>
      <c r="H71" s="4">
        <f t="shared" si="8"/>
        <v>1761</v>
      </c>
      <c r="I71" s="4">
        <f t="shared" si="8"/>
        <v>338</v>
      </c>
      <c r="J71" s="4">
        <f t="shared" si="8"/>
        <v>409</v>
      </c>
      <c r="K71" s="4">
        <f t="shared" si="8"/>
        <v>521</v>
      </c>
      <c r="L71" s="4">
        <f t="shared" si="8"/>
        <v>605</v>
      </c>
      <c r="M71" s="4">
        <f t="shared" si="8"/>
        <v>725</v>
      </c>
      <c r="N71" s="4">
        <f t="shared" si="8"/>
        <v>894</v>
      </c>
      <c r="O71" s="4">
        <f t="shared" si="8"/>
        <v>1148</v>
      </c>
      <c r="P71" s="4">
        <f t="shared" si="8"/>
        <v>1352</v>
      </c>
      <c r="Q71" s="4">
        <f t="shared" si="8"/>
        <v>1564</v>
      </c>
      <c r="R71" s="4">
        <f t="shared" si="8"/>
        <v>1817</v>
      </c>
      <c r="S71" s="4">
        <f t="shared" si="8"/>
        <v>2070</v>
      </c>
      <c r="T71" s="4">
        <f t="shared" si="8"/>
        <v>2352</v>
      </c>
      <c r="U71" s="4">
        <f t="shared" si="8"/>
        <v>2647</v>
      </c>
      <c r="V71" s="4">
        <f t="shared" si="8"/>
        <v>2930</v>
      </c>
      <c r="W71" s="4">
        <f t="shared" si="8"/>
        <v>3225</v>
      </c>
      <c r="X71" s="4">
        <f t="shared" si="8"/>
        <v>0</v>
      </c>
    </row>
    <row r="73" ht="12.75">
      <c r="A73" s="3" t="s">
        <v>16</v>
      </c>
    </row>
    <row r="74" spans="1:24" ht="12.75">
      <c r="A74" t="s">
        <v>3</v>
      </c>
      <c r="B74">
        <f>SUM(C74:Z74)</f>
        <v>791</v>
      </c>
      <c r="C74">
        <v>0</v>
      </c>
      <c r="D74">
        <v>0</v>
      </c>
      <c r="E74">
        <v>0</v>
      </c>
      <c r="F74">
        <v>0</v>
      </c>
      <c r="G74">
        <v>0</v>
      </c>
      <c r="H74">
        <v>791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</row>
    <row r="75" spans="1:24" ht="12.75">
      <c r="A75" t="s">
        <v>8</v>
      </c>
      <c r="B75">
        <f>SUM(C75:Z75)</f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t="12.75">
      <c r="A76" t="s">
        <v>4</v>
      </c>
      <c r="B76">
        <f>SUM(C76:Z76)</f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</row>
    <row r="77" spans="1:24" ht="12.75">
      <c r="A77" t="s">
        <v>5</v>
      </c>
      <c r="B77">
        <f>SUM(C77:Z77)</f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1:24" ht="12.75">
      <c r="A78" t="s">
        <v>6</v>
      </c>
      <c r="B78">
        <f>SUM(C78:Z78)</f>
        <v>9456</v>
      </c>
      <c r="C78">
        <v>0</v>
      </c>
      <c r="D78">
        <v>0</v>
      </c>
      <c r="E78">
        <v>0</v>
      </c>
      <c r="F78">
        <v>0</v>
      </c>
      <c r="G78">
        <v>0</v>
      </c>
      <c r="H78">
        <v>323</v>
      </c>
      <c r="I78">
        <v>356</v>
      </c>
      <c r="J78">
        <v>389</v>
      </c>
      <c r="K78">
        <v>422</v>
      </c>
      <c r="L78">
        <v>455</v>
      </c>
      <c r="M78">
        <v>496</v>
      </c>
      <c r="N78">
        <v>530</v>
      </c>
      <c r="O78">
        <v>563</v>
      </c>
      <c r="P78">
        <v>596</v>
      </c>
      <c r="Q78">
        <v>629</v>
      </c>
      <c r="R78">
        <v>662</v>
      </c>
      <c r="S78">
        <v>704</v>
      </c>
      <c r="T78">
        <v>754</v>
      </c>
      <c r="U78">
        <v>804</v>
      </c>
      <c r="V78">
        <v>853</v>
      </c>
      <c r="W78">
        <v>920</v>
      </c>
      <c r="X78">
        <v>0</v>
      </c>
    </row>
    <row r="79" spans="1:24" ht="12.75">
      <c r="A79" s="4" t="s">
        <v>1</v>
      </c>
      <c r="B79" s="4">
        <f aca="true" t="shared" si="9" ref="B79:X79">SUM(B74:B78)</f>
        <v>10247</v>
      </c>
      <c r="C79" s="4">
        <f t="shared" si="9"/>
        <v>0</v>
      </c>
      <c r="D79" s="4">
        <f t="shared" si="9"/>
        <v>0</v>
      </c>
      <c r="E79" s="4">
        <f t="shared" si="9"/>
        <v>0</v>
      </c>
      <c r="F79" s="4">
        <f t="shared" si="9"/>
        <v>0</v>
      </c>
      <c r="G79" s="4">
        <f t="shared" si="9"/>
        <v>0</v>
      </c>
      <c r="H79" s="4">
        <f t="shared" si="9"/>
        <v>1114</v>
      </c>
      <c r="I79" s="4">
        <f t="shared" si="9"/>
        <v>356</v>
      </c>
      <c r="J79" s="4">
        <f t="shared" si="9"/>
        <v>389</v>
      </c>
      <c r="K79" s="4">
        <f t="shared" si="9"/>
        <v>422</v>
      </c>
      <c r="L79" s="4">
        <f t="shared" si="9"/>
        <v>455</v>
      </c>
      <c r="M79" s="4">
        <f t="shared" si="9"/>
        <v>496</v>
      </c>
      <c r="N79" s="4">
        <f t="shared" si="9"/>
        <v>530</v>
      </c>
      <c r="O79" s="4">
        <f t="shared" si="9"/>
        <v>563</v>
      </c>
      <c r="P79" s="4">
        <f t="shared" si="9"/>
        <v>596</v>
      </c>
      <c r="Q79" s="4">
        <f t="shared" si="9"/>
        <v>629</v>
      </c>
      <c r="R79" s="4">
        <f t="shared" si="9"/>
        <v>662</v>
      </c>
      <c r="S79" s="4">
        <f t="shared" si="9"/>
        <v>704</v>
      </c>
      <c r="T79" s="4">
        <f t="shared" si="9"/>
        <v>754</v>
      </c>
      <c r="U79" s="4">
        <f t="shared" si="9"/>
        <v>804</v>
      </c>
      <c r="V79" s="4">
        <f t="shared" si="9"/>
        <v>853</v>
      </c>
      <c r="W79" s="4">
        <f t="shared" si="9"/>
        <v>920</v>
      </c>
      <c r="X79" s="4">
        <f t="shared" si="9"/>
        <v>0</v>
      </c>
    </row>
    <row r="81" ht="12.75">
      <c r="A81" s="3" t="s">
        <v>17</v>
      </c>
    </row>
    <row r="82" spans="1:24" ht="12.75">
      <c r="A82" t="s">
        <v>3</v>
      </c>
      <c r="B82">
        <f>SUM(C82:Z82)</f>
        <v>1804</v>
      </c>
      <c r="C82">
        <v>0</v>
      </c>
      <c r="D82">
        <v>0</v>
      </c>
      <c r="E82">
        <v>0</v>
      </c>
      <c r="F82">
        <v>0</v>
      </c>
      <c r="G82">
        <v>0</v>
      </c>
      <c r="H82">
        <v>1804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</row>
    <row r="83" spans="1:24" ht="12.75">
      <c r="A83" t="s">
        <v>8</v>
      </c>
      <c r="B83">
        <f>SUM(C83:Z83)</f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ht="12.75">
      <c r="A84" t="s">
        <v>4</v>
      </c>
      <c r="B84">
        <f>SUM(C84:Z84)</f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</row>
    <row r="85" spans="1:24" ht="12.75">
      <c r="A85" t="s">
        <v>5</v>
      </c>
      <c r="B85">
        <f>SUM(C85:Z85)</f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</row>
    <row r="86" spans="1:24" ht="12.75">
      <c r="A86" t="s">
        <v>6</v>
      </c>
      <c r="B86">
        <f>SUM(C86:Z86)</f>
        <v>19493</v>
      </c>
      <c r="C86">
        <v>0</v>
      </c>
      <c r="D86">
        <v>0</v>
      </c>
      <c r="E86">
        <v>0</v>
      </c>
      <c r="F86">
        <v>0</v>
      </c>
      <c r="G86">
        <v>0</v>
      </c>
      <c r="H86">
        <v>338</v>
      </c>
      <c r="I86">
        <v>422</v>
      </c>
      <c r="J86">
        <v>507</v>
      </c>
      <c r="K86">
        <v>591</v>
      </c>
      <c r="L86">
        <v>676</v>
      </c>
      <c r="M86">
        <v>760</v>
      </c>
      <c r="N86">
        <v>901</v>
      </c>
      <c r="O86">
        <v>1099</v>
      </c>
      <c r="P86">
        <v>1240</v>
      </c>
      <c r="Q86">
        <v>1381</v>
      </c>
      <c r="R86">
        <v>1578</v>
      </c>
      <c r="S86">
        <v>1718</v>
      </c>
      <c r="T86">
        <v>1859</v>
      </c>
      <c r="U86">
        <v>2000</v>
      </c>
      <c r="V86">
        <v>2141</v>
      </c>
      <c r="W86">
        <v>2282</v>
      </c>
      <c r="X86">
        <v>0</v>
      </c>
    </row>
    <row r="87" spans="1:24" ht="12.75">
      <c r="A87" s="4" t="s">
        <v>1</v>
      </c>
      <c r="B87" s="4">
        <f aca="true" t="shared" si="10" ref="B87:X87">SUM(B82:B86)</f>
        <v>21297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0</v>
      </c>
      <c r="G87" s="4">
        <f t="shared" si="10"/>
        <v>0</v>
      </c>
      <c r="H87" s="4">
        <f t="shared" si="10"/>
        <v>2142</v>
      </c>
      <c r="I87" s="4">
        <f t="shared" si="10"/>
        <v>422</v>
      </c>
      <c r="J87" s="4">
        <f t="shared" si="10"/>
        <v>507</v>
      </c>
      <c r="K87" s="4">
        <f t="shared" si="10"/>
        <v>591</v>
      </c>
      <c r="L87" s="4">
        <f t="shared" si="10"/>
        <v>676</v>
      </c>
      <c r="M87" s="4">
        <f t="shared" si="10"/>
        <v>760</v>
      </c>
      <c r="N87" s="4">
        <f t="shared" si="10"/>
        <v>901</v>
      </c>
      <c r="O87" s="4">
        <f t="shared" si="10"/>
        <v>1099</v>
      </c>
      <c r="P87" s="4">
        <f t="shared" si="10"/>
        <v>1240</v>
      </c>
      <c r="Q87" s="4">
        <f t="shared" si="10"/>
        <v>1381</v>
      </c>
      <c r="R87" s="4">
        <f t="shared" si="10"/>
        <v>1578</v>
      </c>
      <c r="S87" s="4">
        <f t="shared" si="10"/>
        <v>1718</v>
      </c>
      <c r="T87" s="4">
        <f t="shared" si="10"/>
        <v>1859</v>
      </c>
      <c r="U87" s="4">
        <f t="shared" si="10"/>
        <v>2000</v>
      </c>
      <c r="V87" s="4">
        <f t="shared" si="10"/>
        <v>2141</v>
      </c>
      <c r="W87" s="4">
        <f t="shared" si="10"/>
        <v>2282</v>
      </c>
      <c r="X87" s="4">
        <f t="shared" si="10"/>
        <v>0</v>
      </c>
    </row>
  </sheetData>
  <printOptions gridLines="1" headings="1"/>
  <pageMargins left="0.25" right="0.25" top="0.5" bottom="0.25" header="0.25" footer="0.25"/>
  <pageSetup horizontalDpi="600" verticalDpi="600" orientation="landscape" r:id="rId1"/>
  <headerFooter alignWithMargins="0">
    <oddHeader>&amp;LGlobal IP -- Portfolio Cost Analyzer -- Family Totals -- by Stage&amp;Cwww.PortfolioCosts.com&amp;R&amp;D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2" max="2" width="6.57421875" style="0" bestFit="1" customWidth="1"/>
    <col min="3" max="8" width="5.57421875" style="0" bestFit="1" customWidth="1"/>
    <col min="9" max="9" width="5.00390625" style="0" bestFit="1" customWidth="1"/>
    <col min="10" max="10" width="5.57421875" style="0" bestFit="1" customWidth="1"/>
    <col min="11" max="13" width="5.00390625" style="0" bestFit="1" customWidth="1"/>
    <col min="14" max="24" width="5.57421875" style="0" bestFit="1" customWidth="1"/>
  </cols>
  <sheetData>
    <row r="1" spans="1:2" ht="15.75">
      <c r="A1" s="1" t="s">
        <v>19</v>
      </c>
      <c r="B1" s="3" t="s">
        <v>18</v>
      </c>
    </row>
    <row r="2" spans="2:24" ht="12.75">
      <c r="B2" s="2" t="s">
        <v>1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  <c r="P2" s="2">
        <v>2020</v>
      </c>
      <c r="Q2" s="2">
        <v>2021</v>
      </c>
      <c r="R2" s="2">
        <v>2022</v>
      </c>
      <c r="S2" s="2">
        <v>2023</v>
      </c>
      <c r="T2" s="2">
        <v>2024</v>
      </c>
      <c r="U2" s="2">
        <v>2025</v>
      </c>
      <c r="V2" s="2">
        <v>2026</v>
      </c>
      <c r="W2" s="2">
        <v>2027</v>
      </c>
      <c r="X2" s="2">
        <v>2028</v>
      </c>
    </row>
    <row r="3" ht="12.75">
      <c r="A3" s="3" t="s">
        <v>2</v>
      </c>
    </row>
    <row r="4" spans="1:24" ht="12.75">
      <c r="A4" t="s">
        <v>20</v>
      </c>
      <c r="B4">
        <f>SUM(C4:Z4)</f>
        <v>10510</v>
      </c>
      <c r="C4">
        <v>1130</v>
      </c>
      <c r="D4">
        <v>0</v>
      </c>
      <c r="E4">
        <v>0</v>
      </c>
      <c r="F4">
        <v>0</v>
      </c>
      <c r="G4">
        <v>1810</v>
      </c>
      <c r="H4">
        <v>0</v>
      </c>
      <c r="I4">
        <v>0</v>
      </c>
      <c r="J4">
        <v>980</v>
      </c>
      <c r="K4">
        <v>0</v>
      </c>
      <c r="L4">
        <v>0</v>
      </c>
      <c r="M4">
        <v>0</v>
      </c>
      <c r="N4">
        <v>2480</v>
      </c>
      <c r="O4">
        <v>0</v>
      </c>
      <c r="P4">
        <v>0</v>
      </c>
      <c r="Q4">
        <v>0</v>
      </c>
      <c r="R4">
        <v>4110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t="s">
        <v>21</v>
      </c>
      <c r="B5">
        <f>SUM(C5:Z5)</f>
        <v>4275</v>
      </c>
      <c r="C5">
        <v>1090</v>
      </c>
      <c r="D5">
        <v>0</v>
      </c>
      <c r="E5">
        <v>1800</v>
      </c>
      <c r="F5">
        <v>0</v>
      </c>
      <c r="G5">
        <v>485</v>
      </c>
      <c r="H5">
        <v>0</v>
      </c>
      <c r="I5">
        <v>0</v>
      </c>
      <c r="J5">
        <v>300</v>
      </c>
      <c r="K5">
        <v>0</v>
      </c>
      <c r="L5">
        <v>0</v>
      </c>
      <c r="M5">
        <v>0</v>
      </c>
      <c r="N5">
        <v>300</v>
      </c>
      <c r="O5">
        <v>0</v>
      </c>
      <c r="P5">
        <v>0</v>
      </c>
      <c r="Q5">
        <v>0</v>
      </c>
      <c r="R5">
        <v>300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4" t="s">
        <v>1</v>
      </c>
      <c r="B6" s="4">
        <f aca="true" t="shared" si="0" ref="B6:X6">SUM(B4:B5)</f>
        <v>14785</v>
      </c>
      <c r="C6" s="4">
        <f t="shared" si="0"/>
        <v>2220</v>
      </c>
      <c r="D6" s="4">
        <f t="shared" si="0"/>
        <v>0</v>
      </c>
      <c r="E6" s="4">
        <f t="shared" si="0"/>
        <v>1800</v>
      </c>
      <c r="F6" s="4">
        <f t="shared" si="0"/>
        <v>0</v>
      </c>
      <c r="G6" s="4">
        <f t="shared" si="0"/>
        <v>2295</v>
      </c>
      <c r="H6" s="4">
        <f t="shared" si="0"/>
        <v>0</v>
      </c>
      <c r="I6" s="4">
        <f t="shared" si="0"/>
        <v>0</v>
      </c>
      <c r="J6" s="4">
        <f t="shared" si="0"/>
        <v>1280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2780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>
        <f t="shared" si="0"/>
        <v>4410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</row>
    <row r="8" ht="12.75">
      <c r="A8" s="3" t="s">
        <v>7</v>
      </c>
    </row>
    <row r="9" spans="1:24" ht="12.75">
      <c r="A9" t="s">
        <v>20</v>
      </c>
      <c r="B9">
        <f>SUM(C9:Z9)</f>
        <v>9198</v>
      </c>
      <c r="C9">
        <v>0</v>
      </c>
      <c r="D9">
        <v>275</v>
      </c>
      <c r="E9">
        <v>365</v>
      </c>
      <c r="F9">
        <v>0</v>
      </c>
      <c r="G9">
        <v>169</v>
      </c>
      <c r="H9">
        <v>132</v>
      </c>
      <c r="I9">
        <v>132</v>
      </c>
      <c r="J9">
        <v>175</v>
      </c>
      <c r="K9">
        <v>175</v>
      </c>
      <c r="L9">
        <v>175</v>
      </c>
      <c r="M9">
        <v>292</v>
      </c>
      <c r="N9">
        <v>292</v>
      </c>
      <c r="O9">
        <v>292</v>
      </c>
      <c r="P9">
        <v>585</v>
      </c>
      <c r="Q9">
        <v>585</v>
      </c>
      <c r="R9">
        <v>585</v>
      </c>
      <c r="S9">
        <v>877</v>
      </c>
      <c r="T9">
        <v>877</v>
      </c>
      <c r="U9">
        <v>877</v>
      </c>
      <c r="V9">
        <v>1169</v>
      </c>
      <c r="W9">
        <v>1169</v>
      </c>
      <c r="X9">
        <v>0</v>
      </c>
    </row>
    <row r="10" spans="1:24" ht="12.75">
      <c r="A10" t="s">
        <v>21</v>
      </c>
      <c r="B10">
        <f>SUM(C10:Z10)</f>
        <v>8077</v>
      </c>
      <c r="C10">
        <v>0</v>
      </c>
      <c r="D10">
        <v>3343</v>
      </c>
      <c r="E10">
        <v>240</v>
      </c>
      <c r="F10">
        <v>2748</v>
      </c>
      <c r="G10">
        <v>168</v>
      </c>
      <c r="H10">
        <v>66</v>
      </c>
      <c r="I10">
        <v>66</v>
      </c>
      <c r="J10">
        <v>79</v>
      </c>
      <c r="K10">
        <v>79</v>
      </c>
      <c r="L10">
        <v>79</v>
      </c>
      <c r="M10">
        <v>92</v>
      </c>
      <c r="N10">
        <v>92</v>
      </c>
      <c r="O10">
        <v>92</v>
      </c>
      <c r="P10">
        <v>105</v>
      </c>
      <c r="Q10">
        <v>105</v>
      </c>
      <c r="R10">
        <v>105</v>
      </c>
      <c r="S10">
        <v>118</v>
      </c>
      <c r="T10">
        <v>118</v>
      </c>
      <c r="U10">
        <v>118</v>
      </c>
      <c r="V10">
        <v>132</v>
      </c>
      <c r="W10">
        <v>132</v>
      </c>
      <c r="X10">
        <v>0</v>
      </c>
    </row>
    <row r="11" spans="1:24" ht="12.75">
      <c r="A11" s="4" t="s">
        <v>1</v>
      </c>
      <c r="B11" s="4">
        <f aca="true" t="shared" si="1" ref="B11:X11">SUM(B9:B10)</f>
        <v>17275</v>
      </c>
      <c r="C11" s="4">
        <f t="shared" si="1"/>
        <v>0</v>
      </c>
      <c r="D11" s="4">
        <f t="shared" si="1"/>
        <v>3618</v>
      </c>
      <c r="E11" s="4">
        <f t="shared" si="1"/>
        <v>605</v>
      </c>
      <c r="F11" s="4">
        <f t="shared" si="1"/>
        <v>2748</v>
      </c>
      <c r="G11" s="4">
        <f t="shared" si="1"/>
        <v>337</v>
      </c>
      <c r="H11" s="4">
        <f t="shared" si="1"/>
        <v>198</v>
      </c>
      <c r="I11" s="4">
        <f t="shared" si="1"/>
        <v>198</v>
      </c>
      <c r="J11" s="4">
        <f t="shared" si="1"/>
        <v>254</v>
      </c>
      <c r="K11" s="4">
        <f t="shared" si="1"/>
        <v>254</v>
      </c>
      <c r="L11" s="4">
        <f t="shared" si="1"/>
        <v>254</v>
      </c>
      <c r="M11" s="4">
        <f t="shared" si="1"/>
        <v>384</v>
      </c>
      <c r="N11" s="4">
        <f t="shared" si="1"/>
        <v>384</v>
      </c>
      <c r="O11" s="4">
        <f t="shared" si="1"/>
        <v>384</v>
      </c>
      <c r="P11" s="4">
        <f t="shared" si="1"/>
        <v>690</v>
      </c>
      <c r="Q11" s="4">
        <f t="shared" si="1"/>
        <v>690</v>
      </c>
      <c r="R11" s="4">
        <f t="shared" si="1"/>
        <v>690</v>
      </c>
      <c r="S11" s="4">
        <f t="shared" si="1"/>
        <v>995</v>
      </c>
      <c r="T11" s="4">
        <f t="shared" si="1"/>
        <v>995</v>
      </c>
      <c r="U11" s="4">
        <f t="shared" si="1"/>
        <v>995</v>
      </c>
      <c r="V11" s="4">
        <f t="shared" si="1"/>
        <v>1301</v>
      </c>
      <c r="W11" s="4">
        <f t="shared" si="1"/>
        <v>1301</v>
      </c>
      <c r="X11" s="4">
        <f t="shared" si="1"/>
        <v>0</v>
      </c>
    </row>
    <row r="13" ht="12.75">
      <c r="A13" s="3" t="s">
        <v>9</v>
      </c>
    </row>
    <row r="14" spans="1:24" ht="12.75">
      <c r="A14" t="s">
        <v>20</v>
      </c>
      <c r="B14">
        <f>SUM(C14:Z14)</f>
        <v>8865</v>
      </c>
      <c r="C14">
        <v>0</v>
      </c>
      <c r="D14">
        <v>4506</v>
      </c>
      <c r="E14">
        <v>0</v>
      </c>
      <c r="F14">
        <v>2542</v>
      </c>
      <c r="G14">
        <v>704</v>
      </c>
      <c r="H14">
        <v>1113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t="s">
        <v>21</v>
      </c>
      <c r="B15">
        <f>SUM(C15:Z15)</f>
        <v>11753</v>
      </c>
      <c r="C15">
        <v>0</v>
      </c>
      <c r="D15">
        <v>4387</v>
      </c>
      <c r="E15">
        <v>0</v>
      </c>
      <c r="F15">
        <v>1211</v>
      </c>
      <c r="G15">
        <v>4049</v>
      </c>
      <c r="H15">
        <v>2106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4" t="s">
        <v>1</v>
      </c>
      <c r="B16" s="4">
        <f aca="true" t="shared" si="2" ref="B16:X16">SUM(B14:B15)</f>
        <v>20618</v>
      </c>
      <c r="C16" s="4">
        <f t="shared" si="2"/>
        <v>0</v>
      </c>
      <c r="D16" s="4">
        <f t="shared" si="2"/>
        <v>8893</v>
      </c>
      <c r="E16" s="4">
        <f t="shared" si="2"/>
        <v>0</v>
      </c>
      <c r="F16" s="4">
        <f t="shared" si="2"/>
        <v>3753</v>
      </c>
      <c r="G16" s="4">
        <f t="shared" si="2"/>
        <v>4753</v>
      </c>
      <c r="H16" s="4">
        <f t="shared" si="2"/>
        <v>3219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2"/>
        <v>0</v>
      </c>
      <c r="O16" s="4">
        <f t="shared" si="2"/>
        <v>0</v>
      </c>
      <c r="P16" s="4">
        <f t="shared" si="2"/>
        <v>0</v>
      </c>
      <c r="Q16" s="4">
        <f t="shared" si="2"/>
        <v>0</v>
      </c>
      <c r="R16" s="4">
        <f t="shared" si="2"/>
        <v>0</v>
      </c>
      <c r="S16" s="4">
        <f t="shared" si="2"/>
        <v>0</v>
      </c>
      <c r="T16" s="4">
        <f t="shared" si="2"/>
        <v>0</v>
      </c>
      <c r="U16" s="4">
        <f t="shared" si="2"/>
        <v>0</v>
      </c>
      <c r="V16" s="4">
        <f t="shared" si="2"/>
        <v>0</v>
      </c>
      <c r="W16" s="4">
        <f t="shared" si="2"/>
        <v>0</v>
      </c>
      <c r="X16" s="4">
        <f t="shared" si="2"/>
        <v>0</v>
      </c>
    </row>
    <row r="18" ht="12.75">
      <c r="A18" s="3" t="s">
        <v>10</v>
      </c>
    </row>
    <row r="19" spans="1:24" ht="12.75">
      <c r="A19" t="s">
        <v>20</v>
      </c>
      <c r="B19">
        <f>SUM(C19:Z19)</f>
        <v>4520</v>
      </c>
      <c r="C19">
        <v>0</v>
      </c>
      <c r="D19">
        <v>224</v>
      </c>
      <c r="E19">
        <v>0</v>
      </c>
      <c r="F19">
        <v>0</v>
      </c>
      <c r="G19">
        <v>207</v>
      </c>
      <c r="H19">
        <v>288</v>
      </c>
      <c r="I19">
        <v>124</v>
      </c>
      <c r="J19">
        <v>124</v>
      </c>
      <c r="K19">
        <v>124</v>
      </c>
      <c r="L19">
        <v>124</v>
      </c>
      <c r="M19">
        <v>248</v>
      </c>
      <c r="N19">
        <v>248</v>
      </c>
      <c r="O19">
        <v>248</v>
      </c>
      <c r="P19">
        <v>248</v>
      </c>
      <c r="Q19">
        <v>248</v>
      </c>
      <c r="R19">
        <v>413</v>
      </c>
      <c r="S19">
        <v>413</v>
      </c>
      <c r="T19">
        <v>413</v>
      </c>
      <c r="U19">
        <v>413</v>
      </c>
      <c r="V19">
        <v>413</v>
      </c>
      <c r="W19">
        <v>0</v>
      </c>
      <c r="X19">
        <v>0</v>
      </c>
    </row>
    <row r="20" spans="1:24" ht="12.75">
      <c r="A20" t="s">
        <v>21</v>
      </c>
      <c r="B20">
        <f>SUM(C20:Z20)</f>
        <v>5899</v>
      </c>
      <c r="C20">
        <v>0</v>
      </c>
      <c r="D20">
        <v>784</v>
      </c>
      <c r="E20">
        <v>0</v>
      </c>
      <c r="F20">
        <v>0</v>
      </c>
      <c r="G20">
        <v>2495</v>
      </c>
      <c r="H20">
        <v>380</v>
      </c>
      <c r="I20">
        <v>135</v>
      </c>
      <c r="J20">
        <v>135</v>
      </c>
      <c r="K20">
        <v>135</v>
      </c>
      <c r="L20">
        <v>135</v>
      </c>
      <c r="M20">
        <v>160</v>
      </c>
      <c r="N20">
        <v>160</v>
      </c>
      <c r="O20">
        <v>160</v>
      </c>
      <c r="P20">
        <v>160</v>
      </c>
      <c r="Q20">
        <v>160</v>
      </c>
      <c r="R20">
        <v>180</v>
      </c>
      <c r="S20">
        <v>180</v>
      </c>
      <c r="T20">
        <v>180</v>
      </c>
      <c r="U20">
        <v>180</v>
      </c>
      <c r="V20">
        <v>180</v>
      </c>
      <c r="W20">
        <v>0</v>
      </c>
      <c r="X20">
        <v>0</v>
      </c>
    </row>
    <row r="21" spans="1:24" ht="12.75">
      <c r="A21" s="4" t="s">
        <v>1</v>
      </c>
      <c r="B21" s="4">
        <f aca="true" t="shared" si="3" ref="B21:X21">SUM(B19:B20)</f>
        <v>10419</v>
      </c>
      <c r="C21" s="4">
        <f t="shared" si="3"/>
        <v>0</v>
      </c>
      <c r="D21" s="4">
        <f t="shared" si="3"/>
        <v>1008</v>
      </c>
      <c r="E21" s="4">
        <f t="shared" si="3"/>
        <v>0</v>
      </c>
      <c r="F21" s="4">
        <f t="shared" si="3"/>
        <v>0</v>
      </c>
      <c r="G21" s="4">
        <f t="shared" si="3"/>
        <v>2702</v>
      </c>
      <c r="H21" s="4">
        <f t="shared" si="3"/>
        <v>668</v>
      </c>
      <c r="I21" s="4">
        <f t="shared" si="3"/>
        <v>259</v>
      </c>
      <c r="J21" s="4">
        <f t="shared" si="3"/>
        <v>259</v>
      </c>
      <c r="K21" s="4">
        <f t="shared" si="3"/>
        <v>259</v>
      </c>
      <c r="L21" s="4">
        <f t="shared" si="3"/>
        <v>259</v>
      </c>
      <c r="M21" s="4">
        <f t="shared" si="3"/>
        <v>408</v>
      </c>
      <c r="N21" s="4">
        <f t="shared" si="3"/>
        <v>408</v>
      </c>
      <c r="O21" s="4">
        <f t="shared" si="3"/>
        <v>408</v>
      </c>
      <c r="P21" s="4">
        <f t="shared" si="3"/>
        <v>408</v>
      </c>
      <c r="Q21" s="4">
        <f t="shared" si="3"/>
        <v>408</v>
      </c>
      <c r="R21" s="4">
        <f t="shared" si="3"/>
        <v>593</v>
      </c>
      <c r="S21" s="4">
        <f t="shared" si="3"/>
        <v>593</v>
      </c>
      <c r="T21" s="4">
        <f t="shared" si="3"/>
        <v>593</v>
      </c>
      <c r="U21" s="4">
        <f t="shared" si="3"/>
        <v>593</v>
      </c>
      <c r="V21" s="4">
        <f t="shared" si="3"/>
        <v>593</v>
      </c>
      <c r="W21" s="4">
        <f t="shared" si="3"/>
        <v>0</v>
      </c>
      <c r="X21" s="4">
        <f t="shared" si="3"/>
        <v>0</v>
      </c>
    </row>
    <row r="23" ht="12.75">
      <c r="A23" s="3" t="s">
        <v>11</v>
      </c>
    </row>
    <row r="24" spans="1:24" ht="12.75">
      <c r="A24" t="s">
        <v>20</v>
      </c>
      <c r="B24">
        <f>SUM(C24:Z24)</f>
        <v>12027</v>
      </c>
      <c r="C24">
        <v>0</v>
      </c>
      <c r="D24">
        <v>156</v>
      </c>
      <c r="E24">
        <v>0</v>
      </c>
      <c r="F24">
        <v>2172</v>
      </c>
      <c r="G24">
        <v>0</v>
      </c>
      <c r="H24">
        <v>0</v>
      </c>
      <c r="I24">
        <v>134</v>
      </c>
      <c r="J24">
        <v>0</v>
      </c>
      <c r="K24">
        <v>0</v>
      </c>
      <c r="L24">
        <v>126</v>
      </c>
      <c r="M24">
        <v>126</v>
      </c>
      <c r="N24">
        <v>126</v>
      </c>
      <c r="O24">
        <v>400</v>
      </c>
      <c r="P24">
        <v>400</v>
      </c>
      <c r="Q24">
        <v>400</v>
      </c>
      <c r="R24">
        <v>1141</v>
      </c>
      <c r="S24">
        <v>1141</v>
      </c>
      <c r="T24">
        <v>1141</v>
      </c>
      <c r="U24">
        <v>1141</v>
      </c>
      <c r="V24">
        <v>1141</v>
      </c>
      <c r="W24">
        <v>1141</v>
      </c>
      <c r="X24">
        <v>1141</v>
      </c>
    </row>
    <row r="25" spans="1:24" ht="12.75">
      <c r="A25" t="s">
        <v>21</v>
      </c>
      <c r="B25">
        <f>SUM(C25:Z25)</f>
        <v>15192</v>
      </c>
      <c r="C25">
        <v>0</v>
      </c>
      <c r="D25">
        <v>8408</v>
      </c>
      <c r="E25">
        <v>0</v>
      </c>
      <c r="F25">
        <v>549</v>
      </c>
      <c r="G25">
        <v>3343</v>
      </c>
      <c r="H25">
        <v>0</v>
      </c>
      <c r="I25">
        <v>403</v>
      </c>
      <c r="J25">
        <v>0</v>
      </c>
      <c r="K25">
        <v>0</v>
      </c>
      <c r="L25">
        <v>169</v>
      </c>
      <c r="M25">
        <v>169</v>
      </c>
      <c r="N25">
        <v>169</v>
      </c>
      <c r="O25">
        <v>182</v>
      </c>
      <c r="P25">
        <v>182</v>
      </c>
      <c r="Q25">
        <v>182</v>
      </c>
      <c r="R25">
        <v>197</v>
      </c>
      <c r="S25">
        <v>197</v>
      </c>
      <c r="T25">
        <v>197</v>
      </c>
      <c r="U25">
        <v>208</v>
      </c>
      <c r="V25">
        <v>208</v>
      </c>
      <c r="W25">
        <v>208</v>
      </c>
      <c r="X25">
        <v>221</v>
      </c>
    </row>
    <row r="26" spans="1:24" ht="12.75">
      <c r="A26" s="4" t="s">
        <v>1</v>
      </c>
      <c r="B26" s="4">
        <f aca="true" t="shared" si="4" ref="B26:X26">SUM(B24:B25)</f>
        <v>27219</v>
      </c>
      <c r="C26" s="4">
        <f t="shared" si="4"/>
        <v>0</v>
      </c>
      <c r="D26" s="4">
        <f t="shared" si="4"/>
        <v>8564</v>
      </c>
      <c r="E26" s="4">
        <f t="shared" si="4"/>
        <v>0</v>
      </c>
      <c r="F26" s="4">
        <f t="shared" si="4"/>
        <v>2721</v>
      </c>
      <c r="G26" s="4">
        <f t="shared" si="4"/>
        <v>3343</v>
      </c>
      <c r="H26" s="4">
        <f t="shared" si="4"/>
        <v>0</v>
      </c>
      <c r="I26" s="4">
        <f t="shared" si="4"/>
        <v>537</v>
      </c>
      <c r="J26" s="4">
        <f t="shared" si="4"/>
        <v>0</v>
      </c>
      <c r="K26" s="4">
        <f t="shared" si="4"/>
        <v>0</v>
      </c>
      <c r="L26" s="4">
        <f t="shared" si="4"/>
        <v>295</v>
      </c>
      <c r="M26" s="4">
        <f t="shared" si="4"/>
        <v>295</v>
      </c>
      <c r="N26" s="4">
        <f t="shared" si="4"/>
        <v>295</v>
      </c>
      <c r="O26" s="4">
        <f t="shared" si="4"/>
        <v>582</v>
      </c>
      <c r="P26" s="4">
        <f t="shared" si="4"/>
        <v>582</v>
      </c>
      <c r="Q26" s="4">
        <f t="shared" si="4"/>
        <v>582</v>
      </c>
      <c r="R26" s="4">
        <f t="shared" si="4"/>
        <v>1338</v>
      </c>
      <c r="S26" s="4">
        <f t="shared" si="4"/>
        <v>1338</v>
      </c>
      <c r="T26" s="4">
        <f t="shared" si="4"/>
        <v>1338</v>
      </c>
      <c r="U26" s="4">
        <f t="shared" si="4"/>
        <v>1349</v>
      </c>
      <c r="V26" s="4">
        <f t="shared" si="4"/>
        <v>1349</v>
      </c>
      <c r="W26" s="4">
        <f t="shared" si="4"/>
        <v>1349</v>
      </c>
      <c r="X26" s="4">
        <f t="shared" si="4"/>
        <v>1362</v>
      </c>
    </row>
    <row r="28" ht="12.75">
      <c r="A28" s="3" t="s">
        <v>12</v>
      </c>
    </row>
    <row r="29" spans="1:24" ht="12.75">
      <c r="A29" t="s">
        <v>20</v>
      </c>
      <c r="B29">
        <f>SUM(C29:Z29)</f>
        <v>8115</v>
      </c>
      <c r="C29">
        <v>0</v>
      </c>
      <c r="D29">
        <v>46</v>
      </c>
      <c r="E29">
        <v>0</v>
      </c>
      <c r="F29">
        <v>415</v>
      </c>
      <c r="G29">
        <v>310</v>
      </c>
      <c r="H29">
        <v>0</v>
      </c>
      <c r="I29">
        <v>0</v>
      </c>
      <c r="J29">
        <v>186</v>
      </c>
      <c r="K29">
        <v>186</v>
      </c>
      <c r="L29">
        <v>186</v>
      </c>
      <c r="M29">
        <v>346</v>
      </c>
      <c r="N29">
        <v>346</v>
      </c>
      <c r="O29">
        <v>346</v>
      </c>
      <c r="P29">
        <v>576</v>
      </c>
      <c r="Q29">
        <v>576</v>
      </c>
      <c r="R29">
        <v>576</v>
      </c>
      <c r="S29">
        <v>670</v>
      </c>
      <c r="T29">
        <v>670</v>
      </c>
      <c r="U29">
        <v>670</v>
      </c>
      <c r="V29">
        <v>670</v>
      </c>
      <c r="W29">
        <v>670</v>
      </c>
      <c r="X29">
        <v>670</v>
      </c>
    </row>
    <row r="30" spans="1:24" ht="12.75">
      <c r="A30" t="s">
        <v>21</v>
      </c>
      <c r="B30">
        <f>SUM(C30:Z30)</f>
        <v>9990</v>
      </c>
      <c r="C30">
        <v>0</v>
      </c>
      <c r="D30">
        <v>4095</v>
      </c>
      <c r="E30">
        <v>0</v>
      </c>
      <c r="F30">
        <v>2720</v>
      </c>
      <c r="G30">
        <v>205</v>
      </c>
      <c r="H30">
        <v>0</v>
      </c>
      <c r="I30">
        <v>0</v>
      </c>
      <c r="J30">
        <v>155</v>
      </c>
      <c r="K30">
        <v>155</v>
      </c>
      <c r="L30">
        <v>155</v>
      </c>
      <c r="M30">
        <v>175</v>
      </c>
      <c r="N30">
        <v>175</v>
      </c>
      <c r="O30">
        <v>175</v>
      </c>
      <c r="P30">
        <v>195</v>
      </c>
      <c r="Q30">
        <v>195</v>
      </c>
      <c r="R30">
        <v>195</v>
      </c>
      <c r="S30">
        <v>220</v>
      </c>
      <c r="T30">
        <v>220</v>
      </c>
      <c r="U30">
        <v>220</v>
      </c>
      <c r="V30">
        <v>245</v>
      </c>
      <c r="W30">
        <v>245</v>
      </c>
      <c r="X30">
        <v>245</v>
      </c>
    </row>
    <row r="31" spans="1:24" ht="12.75">
      <c r="A31" s="4" t="s">
        <v>1</v>
      </c>
      <c r="B31" s="4">
        <f aca="true" t="shared" si="5" ref="B31:X31">SUM(B29:B30)</f>
        <v>18105</v>
      </c>
      <c r="C31" s="4">
        <f t="shared" si="5"/>
        <v>0</v>
      </c>
      <c r="D31" s="4">
        <f t="shared" si="5"/>
        <v>4141</v>
      </c>
      <c r="E31" s="4">
        <f t="shared" si="5"/>
        <v>0</v>
      </c>
      <c r="F31" s="4">
        <f t="shared" si="5"/>
        <v>3135</v>
      </c>
      <c r="G31" s="4">
        <f t="shared" si="5"/>
        <v>515</v>
      </c>
      <c r="H31" s="4">
        <f t="shared" si="5"/>
        <v>0</v>
      </c>
      <c r="I31" s="4">
        <f t="shared" si="5"/>
        <v>0</v>
      </c>
      <c r="J31" s="4">
        <f t="shared" si="5"/>
        <v>341</v>
      </c>
      <c r="K31" s="4">
        <f t="shared" si="5"/>
        <v>341</v>
      </c>
      <c r="L31" s="4">
        <f t="shared" si="5"/>
        <v>341</v>
      </c>
      <c r="M31" s="4">
        <f t="shared" si="5"/>
        <v>521</v>
      </c>
      <c r="N31" s="4">
        <f t="shared" si="5"/>
        <v>521</v>
      </c>
      <c r="O31" s="4">
        <f t="shared" si="5"/>
        <v>521</v>
      </c>
      <c r="P31" s="4">
        <f t="shared" si="5"/>
        <v>771</v>
      </c>
      <c r="Q31" s="4">
        <f t="shared" si="5"/>
        <v>771</v>
      </c>
      <c r="R31" s="4">
        <f t="shared" si="5"/>
        <v>771</v>
      </c>
      <c r="S31" s="4">
        <f t="shared" si="5"/>
        <v>890</v>
      </c>
      <c r="T31" s="4">
        <f t="shared" si="5"/>
        <v>890</v>
      </c>
      <c r="U31" s="4">
        <f t="shared" si="5"/>
        <v>890</v>
      </c>
      <c r="V31" s="4">
        <f t="shared" si="5"/>
        <v>915</v>
      </c>
      <c r="W31" s="4">
        <f t="shared" si="5"/>
        <v>915</v>
      </c>
      <c r="X31" s="4">
        <f t="shared" si="5"/>
        <v>915</v>
      </c>
    </row>
    <row r="33" ht="12.75">
      <c r="A33" s="3" t="s">
        <v>13</v>
      </c>
    </row>
    <row r="34" spans="1:24" ht="12.75">
      <c r="A34" t="s">
        <v>20</v>
      </c>
      <c r="B34">
        <f>SUM(C34:Z34)</f>
        <v>3549</v>
      </c>
      <c r="C34">
        <v>0</v>
      </c>
      <c r="D34">
        <v>844</v>
      </c>
      <c r="E34">
        <v>0</v>
      </c>
      <c r="F34">
        <v>86</v>
      </c>
      <c r="G34">
        <v>313</v>
      </c>
      <c r="H34">
        <v>71</v>
      </c>
      <c r="I34">
        <v>71</v>
      </c>
      <c r="J34">
        <v>71</v>
      </c>
      <c r="K34">
        <v>71</v>
      </c>
      <c r="L34">
        <v>130</v>
      </c>
      <c r="M34">
        <v>130</v>
      </c>
      <c r="N34">
        <v>130</v>
      </c>
      <c r="O34">
        <v>130</v>
      </c>
      <c r="P34">
        <v>130</v>
      </c>
      <c r="Q34">
        <v>196</v>
      </c>
      <c r="R34">
        <v>196</v>
      </c>
      <c r="S34">
        <v>196</v>
      </c>
      <c r="T34">
        <v>196</v>
      </c>
      <c r="U34">
        <v>196</v>
      </c>
      <c r="V34">
        <v>196</v>
      </c>
      <c r="W34">
        <v>196</v>
      </c>
      <c r="X34">
        <v>0</v>
      </c>
    </row>
    <row r="35" spans="1:24" ht="12.75">
      <c r="A35" t="s">
        <v>21</v>
      </c>
      <c r="B35">
        <f>SUM(C35:Z35)</f>
        <v>9949</v>
      </c>
      <c r="C35">
        <v>0</v>
      </c>
      <c r="D35">
        <v>3462</v>
      </c>
      <c r="E35">
        <v>0</v>
      </c>
      <c r="F35">
        <v>3680</v>
      </c>
      <c r="G35">
        <v>327</v>
      </c>
      <c r="H35">
        <v>155</v>
      </c>
      <c r="I35">
        <v>155</v>
      </c>
      <c r="J35">
        <v>155</v>
      </c>
      <c r="K35">
        <v>155</v>
      </c>
      <c r="L35">
        <v>155</v>
      </c>
      <c r="M35">
        <v>155</v>
      </c>
      <c r="N35">
        <v>155</v>
      </c>
      <c r="O35">
        <v>155</v>
      </c>
      <c r="P35">
        <v>155</v>
      </c>
      <c r="Q35">
        <v>155</v>
      </c>
      <c r="R35">
        <v>155</v>
      </c>
      <c r="S35">
        <v>155</v>
      </c>
      <c r="T35">
        <v>155</v>
      </c>
      <c r="U35">
        <v>155</v>
      </c>
      <c r="V35">
        <v>155</v>
      </c>
      <c r="W35">
        <v>155</v>
      </c>
      <c r="X35">
        <v>0</v>
      </c>
    </row>
    <row r="36" spans="1:24" ht="12.75">
      <c r="A36" s="4" t="s">
        <v>1</v>
      </c>
      <c r="B36" s="4">
        <f aca="true" t="shared" si="6" ref="B36:X36">SUM(B34:B35)</f>
        <v>13498</v>
      </c>
      <c r="C36" s="4">
        <f t="shared" si="6"/>
        <v>0</v>
      </c>
      <c r="D36" s="4">
        <f t="shared" si="6"/>
        <v>4306</v>
      </c>
      <c r="E36" s="4">
        <f t="shared" si="6"/>
        <v>0</v>
      </c>
      <c r="F36" s="4">
        <f t="shared" si="6"/>
        <v>3766</v>
      </c>
      <c r="G36" s="4">
        <f t="shared" si="6"/>
        <v>640</v>
      </c>
      <c r="H36" s="4">
        <f t="shared" si="6"/>
        <v>226</v>
      </c>
      <c r="I36" s="4">
        <f t="shared" si="6"/>
        <v>226</v>
      </c>
      <c r="J36" s="4">
        <f t="shared" si="6"/>
        <v>226</v>
      </c>
      <c r="K36" s="4">
        <f t="shared" si="6"/>
        <v>226</v>
      </c>
      <c r="L36" s="4">
        <f t="shared" si="6"/>
        <v>285</v>
      </c>
      <c r="M36" s="4">
        <f t="shared" si="6"/>
        <v>285</v>
      </c>
      <c r="N36" s="4">
        <f t="shared" si="6"/>
        <v>285</v>
      </c>
      <c r="O36" s="4">
        <f t="shared" si="6"/>
        <v>285</v>
      </c>
      <c r="P36" s="4">
        <f t="shared" si="6"/>
        <v>285</v>
      </c>
      <c r="Q36" s="4">
        <f t="shared" si="6"/>
        <v>351</v>
      </c>
      <c r="R36" s="4">
        <f t="shared" si="6"/>
        <v>351</v>
      </c>
      <c r="S36" s="4">
        <f t="shared" si="6"/>
        <v>351</v>
      </c>
      <c r="T36" s="4">
        <f t="shared" si="6"/>
        <v>351</v>
      </c>
      <c r="U36" s="4">
        <f t="shared" si="6"/>
        <v>351</v>
      </c>
      <c r="V36" s="4">
        <f t="shared" si="6"/>
        <v>351</v>
      </c>
      <c r="W36" s="4">
        <f t="shared" si="6"/>
        <v>351</v>
      </c>
      <c r="X36" s="4">
        <f t="shared" si="6"/>
        <v>0</v>
      </c>
    </row>
    <row r="38" ht="12.75">
      <c r="A38" s="3" t="s">
        <v>14</v>
      </c>
    </row>
    <row r="39" spans="1:24" ht="12.75">
      <c r="A39" t="s">
        <v>20</v>
      </c>
      <c r="B39">
        <f>SUM(C39:Z39)</f>
        <v>12092</v>
      </c>
      <c r="C39">
        <v>0</v>
      </c>
      <c r="D39">
        <v>26</v>
      </c>
      <c r="E39">
        <v>3358</v>
      </c>
      <c r="F39">
        <v>94</v>
      </c>
      <c r="G39">
        <v>271</v>
      </c>
      <c r="H39">
        <v>172</v>
      </c>
      <c r="I39">
        <v>185</v>
      </c>
      <c r="J39">
        <v>231</v>
      </c>
      <c r="K39">
        <v>241</v>
      </c>
      <c r="L39">
        <v>257</v>
      </c>
      <c r="M39">
        <v>299</v>
      </c>
      <c r="N39">
        <v>338</v>
      </c>
      <c r="O39">
        <v>403</v>
      </c>
      <c r="P39">
        <v>475</v>
      </c>
      <c r="Q39">
        <v>553</v>
      </c>
      <c r="R39">
        <v>637</v>
      </c>
      <c r="S39">
        <v>728</v>
      </c>
      <c r="T39">
        <v>813</v>
      </c>
      <c r="U39">
        <v>904</v>
      </c>
      <c r="V39">
        <v>1001</v>
      </c>
      <c r="W39">
        <v>1106</v>
      </c>
      <c r="X39">
        <v>0</v>
      </c>
    </row>
    <row r="40" spans="1:24" ht="12.75">
      <c r="A40" t="s">
        <v>21</v>
      </c>
      <c r="B40">
        <f>SUM(C40:Z40)</f>
        <v>14315</v>
      </c>
      <c r="C40">
        <v>0</v>
      </c>
      <c r="D40">
        <v>4347</v>
      </c>
      <c r="E40">
        <v>797</v>
      </c>
      <c r="F40">
        <v>4921</v>
      </c>
      <c r="G40">
        <v>682</v>
      </c>
      <c r="H40">
        <v>199</v>
      </c>
      <c r="I40">
        <v>199</v>
      </c>
      <c r="J40">
        <v>199</v>
      </c>
      <c r="K40">
        <v>199</v>
      </c>
      <c r="L40">
        <v>199</v>
      </c>
      <c r="M40">
        <v>199</v>
      </c>
      <c r="N40">
        <v>199</v>
      </c>
      <c r="O40">
        <v>216</v>
      </c>
      <c r="P40">
        <v>216</v>
      </c>
      <c r="Q40">
        <v>216</v>
      </c>
      <c r="R40">
        <v>216</v>
      </c>
      <c r="S40">
        <v>232</v>
      </c>
      <c r="T40">
        <v>249</v>
      </c>
      <c r="U40">
        <v>266</v>
      </c>
      <c r="V40">
        <v>274</v>
      </c>
      <c r="W40">
        <v>290</v>
      </c>
      <c r="X40">
        <v>0</v>
      </c>
    </row>
    <row r="41" spans="1:24" ht="12.75">
      <c r="A41" s="4" t="s">
        <v>1</v>
      </c>
      <c r="B41" s="4">
        <f aca="true" t="shared" si="7" ref="B41:X41">SUM(B39:B40)</f>
        <v>26407</v>
      </c>
      <c r="C41" s="4">
        <f t="shared" si="7"/>
        <v>0</v>
      </c>
      <c r="D41" s="4">
        <f t="shared" si="7"/>
        <v>4373</v>
      </c>
      <c r="E41" s="4">
        <f t="shared" si="7"/>
        <v>4155</v>
      </c>
      <c r="F41" s="4">
        <f t="shared" si="7"/>
        <v>5015</v>
      </c>
      <c r="G41" s="4">
        <f t="shared" si="7"/>
        <v>953</v>
      </c>
      <c r="H41" s="4">
        <f t="shared" si="7"/>
        <v>371</v>
      </c>
      <c r="I41" s="4">
        <f t="shared" si="7"/>
        <v>384</v>
      </c>
      <c r="J41" s="4">
        <f t="shared" si="7"/>
        <v>430</v>
      </c>
      <c r="K41" s="4">
        <f t="shared" si="7"/>
        <v>440</v>
      </c>
      <c r="L41" s="4">
        <f t="shared" si="7"/>
        <v>456</v>
      </c>
      <c r="M41" s="4">
        <f t="shared" si="7"/>
        <v>498</v>
      </c>
      <c r="N41" s="4">
        <f t="shared" si="7"/>
        <v>537</v>
      </c>
      <c r="O41" s="4">
        <f t="shared" si="7"/>
        <v>619</v>
      </c>
      <c r="P41" s="4">
        <f t="shared" si="7"/>
        <v>691</v>
      </c>
      <c r="Q41" s="4">
        <f t="shared" si="7"/>
        <v>769</v>
      </c>
      <c r="R41" s="4">
        <f t="shared" si="7"/>
        <v>853</v>
      </c>
      <c r="S41" s="4">
        <f t="shared" si="7"/>
        <v>960</v>
      </c>
      <c r="T41" s="4">
        <f t="shared" si="7"/>
        <v>1062</v>
      </c>
      <c r="U41" s="4">
        <f t="shared" si="7"/>
        <v>1170</v>
      </c>
      <c r="V41" s="4">
        <f t="shared" si="7"/>
        <v>1275</v>
      </c>
      <c r="W41" s="4">
        <f t="shared" si="7"/>
        <v>1396</v>
      </c>
      <c r="X41" s="4">
        <f t="shared" si="7"/>
        <v>0</v>
      </c>
    </row>
    <row r="43" ht="12.75">
      <c r="A43" s="3" t="s">
        <v>15</v>
      </c>
    </row>
    <row r="44" spans="1:24" ht="12.75">
      <c r="A44" t="s">
        <v>20</v>
      </c>
      <c r="B44">
        <f>SUM(C44:Z44)</f>
        <v>18562</v>
      </c>
      <c r="C44">
        <v>0</v>
      </c>
      <c r="D44">
        <v>0</v>
      </c>
      <c r="E44">
        <v>0</v>
      </c>
      <c r="F44">
        <v>0</v>
      </c>
      <c r="G44">
        <v>0</v>
      </c>
      <c r="H44">
        <v>338</v>
      </c>
      <c r="I44">
        <v>183</v>
      </c>
      <c r="J44">
        <v>254</v>
      </c>
      <c r="K44">
        <v>338</v>
      </c>
      <c r="L44">
        <v>408</v>
      </c>
      <c r="M44">
        <v>493</v>
      </c>
      <c r="N44">
        <v>662</v>
      </c>
      <c r="O44">
        <v>873</v>
      </c>
      <c r="P44">
        <v>1070</v>
      </c>
      <c r="Q44">
        <v>1282</v>
      </c>
      <c r="R44">
        <v>1493</v>
      </c>
      <c r="S44">
        <v>1732</v>
      </c>
      <c r="T44">
        <v>1986</v>
      </c>
      <c r="U44">
        <v>2239</v>
      </c>
      <c r="V44">
        <v>2479</v>
      </c>
      <c r="W44">
        <v>2732</v>
      </c>
      <c r="X44">
        <v>0</v>
      </c>
    </row>
    <row r="45" spans="1:24" ht="12.75">
      <c r="A45" t="s">
        <v>21</v>
      </c>
      <c r="B45">
        <f>SUM(C45:Z45)</f>
        <v>5796</v>
      </c>
      <c r="C45">
        <v>0</v>
      </c>
      <c r="D45">
        <v>0</v>
      </c>
      <c r="E45">
        <v>0</v>
      </c>
      <c r="F45">
        <v>0</v>
      </c>
      <c r="G45">
        <v>0</v>
      </c>
      <c r="H45">
        <v>1423</v>
      </c>
      <c r="I45">
        <v>155</v>
      </c>
      <c r="J45">
        <v>155</v>
      </c>
      <c r="K45">
        <v>183</v>
      </c>
      <c r="L45">
        <v>197</v>
      </c>
      <c r="M45">
        <v>232</v>
      </c>
      <c r="N45">
        <v>232</v>
      </c>
      <c r="O45">
        <v>275</v>
      </c>
      <c r="P45">
        <v>282</v>
      </c>
      <c r="Q45">
        <v>282</v>
      </c>
      <c r="R45">
        <v>324</v>
      </c>
      <c r="S45">
        <v>338</v>
      </c>
      <c r="T45">
        <v>366</v>
      </c>
      <c r="U45">
        <v>408</v>
      </c>
      <c r="V45">
        <v>451</v>
      </c>
      <c r="W45">
        <v>493</v>
      </c>
      <c r="X45">
        <v>0</v>
      </c>
    </row>
    <row r="46" spans="1:24" ht="12.75">
      <c r="A46" s="4" t="s">
        <v>1</v>
      </c>
      <c r="B46" s="4">
        <f aca="true" t="shared" si="8" ref="B46:X46">SUM(B44:B45)</f>
        <v>24358</v>
      </c>
      <c r="C46" s="4">
        <f t="shared" si="8"/>
        <v>0</v>
      </c>
      <c r="D46" s="4">
        <f t="shared" si="8"/>
        <v>0</v>
      </c>
      <c r="E46" s="4">
        <f t="shared" si="8"/>
        <v>0</v>
      </c>
      <c r="F46" s="4">
        <f t="shared" si="8"/>
        <v>0</v>
      </c>
      <c r="G46" s="4">
        <f t="shared" si="8"/>
        <v>0</v>
      </c>
      <c r="H46" s="4">
        <f t="shared" si="8"/>
        <v>1761</v>
      </c>
      <c r="I46" s="4">
        <f t="shared" si="8"/>
        <v>338</v>
      </c>
      <c r="J46" s="4">
        <f t="shared" si="8"/>
        <v>409</v>
      </c>
      <c r="K46" s="4">
        <f t="shared" si="8"/>
        <v>521</v>
      </c>
      <c r="L46" s="4">
        <f t="shared" si="8"/>
        <v>605</v>
      </c>
      <c r="M46" s="4">
        <f t="shared" si="8"/>
        <v>725</v>
      </c>
      <c r="N46" s="4">
        <f t="shared" si="8"/>
        <v>894</v>
      </c>
      <c r="O46" s="4">
        <f t="shared" si="8"/>
        <v>1148</v>
      </c>
      <c r="P46" s="4">
        <f t="shared" si="8"/>
        <v>1352</v>
      </c>
      <c r="Q46" s="4">
        <f t="shared" si="8"/>
        <v>1564</v>
      </c>
      <c r="R46" s="4">
        <f t="shared" si="8"/>
        <v>1817</v>
      </c>
      <c r="S46" s="4">
        <f t="shared" si="8"/>
        <v>2070</v>
      </c>
      <c r="T46" s="4">
        <f t="shared" si="8"/>
        <v>2352</v>
      </c>
      <c r="U46" s="4">
        <f t="shared" si="8"/>
        <v>2647</v>
      </c>
      <c r="V46" s="4">
        <f t="shared" si="8"/>
        <v>2930</v>
      </c>
      <c r="W46" s="4">
        <f t="shared" si="8"/>
        <v>3225</v>
      </c>
      <c r="X46" s="4">
        <f t="shared" si="8"/>
        <v>0</v>
      </c>
    </row>
    <row r="48" ht="12.75">
      <c r="A48" s="3" t="s">
        <v>16</v>
      </c>
    </row>
    <row r="49" spans="1:24" ht="12.75">
      <c r="A49" t="s">
        <v>20</v>
      </c>
      <c r="B49">
        <f>SUM(C49:Z49)</f>
        <v>5483</v>
      </c>
      <c r="C49">
        <v>0</v>
      </c>
      <c r="D49">
        <v>0</v>
      </c>
      <c r="E49">
        <v>0</v>
      </c>
      <c r="F49">
        <v>0</v>
      </c>
      <c r="G49">
        <v>0</v>
      </c>
      <c r="H49">
        <v>83</v>
      </c>
      <c r="I49">
        <v>116</v>
      </c>
      <c r="J49">
        <v>149</v>
      </c>
      <c r="K49">
        <v>182</v>
      </c>
      <c r="L49">
        <v>215</v>
      </c>
      <c r="M49">
        <v>248</v>
      </c>
      <c r="N49">
        <v>282</v>
      </c>
      <c r="O49">
        <v>315</v>
      </c>
      <c r="P49">
        <v>348</v>
      </c>
      <c r="Q49">
        <v>381</v>
      </c>
      <c r="R49">
        <v>414</v>
      </c>
      <c r="S49">
        <v>447</v>
      </c>
      <c r="T49">
        <v>497</v>
      </c>
      <c r="U49">
        <v>547</v>
      </c>
      <c r="V49">
        <v>596</v>
      </c>
      <c r="W49">
        <v>663</v>
      </c>
      <c r="X49">
        <v>0</v>
      </c>
    </row>
    <row r="50" spans="1:24" ht="12.75">
      <c r="A50" t="s">
        <v>21</v>
      </c>
      <c r="B50">
        <f>SUM(C50:Z50)</f>
        <v>4764</v>
      </c>
      <c r="C50">
        <v>0</v>
      </c>
      <c r="D50">
        <v>0</v>
      </c>
      <c r="E50">
        <v>0</v>
      </c>
      <c r="F50">
        <v>0</v>
      </c>
      <c r="G50">
        <v>0</v>
      </c>
      <c r="H50">
        <v>1031</v>
      </c>
      <c r="I50">
        <v>240</v>
      </c>
      <c r="J50">
        <v>240</v>
      </c>
      <c r="K50">
        <v>240</v>
      </c>
      <c r="L50">
        <v>240</v>
      </c>
      <c r="M50">
        <v>248</v>
      </c>
      <c r="N50">
        <v>248</v>
      </c>
      <c r="O50">
        <v>248</v>
      </c>
      <c r="P50">
        <v>248</v>
      </c>
      <c r="Q50">
        <v>248</v>
      </c>
      <c r="R50">
        <v>248</v>
      </c>
      <c r="S50">
        <v>257</v>
      </c>
      <c r="T50">
        <v>257</v>
      </c>
      <c r="U50">
        <v>257</v>
      </c>
      <c r="V50">
        <v>257</v>
      </c>
      <c r="W50">
        <v>257</v>
      </c>
      <c r="X50">
        <v>0</v>
      </c>
    </row>
    <row r="51" spans="1:24" ht="12.75">
      <c r="A51" s="4" t="s">
        <v>1</v>
      </c>
      <c r="B51" s="4">
        <f aca="true" t="shared" si="9" ref="B51:X51">SUM(B49:B50)</f>
        <v>10247</v>
      </c>
      <c r="C51" s="4">
        <f t="shared" si="9"/>
        <v>0</v>
      </c>
      <c r="D51" s="4">
        <f t="shared" si="9"/>
        <v>0</v>
      </c>
      <c r="E51" s="4">
        <f t="shared" si="9"/>
        <v>0</v>
      </c>
      <c r="F51" s="4">
        <f t="shared" si="9"/>
        <v>0</v>
      </c>
      <c r="G51" s="4">
        <f t="shared" si="9"/>
        <v>0</v>
      </c>
      <c r="H51" s="4">
        <f t="shared" si="9"/>
        <v>1114</v>
      </c>
      <c r="I51" s="4">
        <f t="shared" si="9"/>
        <v>356</v>
      </c>
      <c r="J51" s="4">
        <f t="shared" si="9"/>
        <v>389</v>
      </c>
      <c r="K51" s="4">
        <f t="shared" si="9"/>
        <v>422</v>
      </c>
      <c r="L51" s="4">
        <f t="shared" si="9"/>
        <v>455</v>
      </c>
      <c r="M51" s="4">
        <f t="shared" si="9"/>
        <v>496</v>
      </c>
      <c r="N51" s="4">
        <f t="shared" si="9"/>
        <v>530</v>
      </c>
      <c r="O51" s="4">
        <f t="shared" si="9"/>
        <v>563</v>
      </c>
      <c r="P51" s="4">
        <f t="shared" si="9"/>
        <v>596</v>
      </c>
      <c r="Q51" s="4">
        <f t="shared" si="9"/>
        <v>629</v>
      </c>
      <c r="R51" s="4">
        <f t="shared" si="9"/>
        <v>662</v>
      </c>
      <c r="S51" s="4">
        <f t="shared" si="9"/>
        <v>704</v>
      </c>
      <c r="T51" s="4">
        <f t="shared" si="9"/>
        <v>754</v>
      </c>
      <c r="U51" s="4">
        <f t="shared" si="9"/>
        <v>804</v>
      </c>
      <c r="V51" s="4">
        <f t="shared" si="9"/>
        <v>853</v>
      </c>
      <c r="W51" s="4">
        <f t="shared" si="9"/>
        <v>920</v>
      </c>
      <c r="X51" s="4">
        <f t="shared" si="9"/>
        <v>0</v>
      </c>
    </row>
    <row r="53" ht="12.75">
      <c r="A53" s="3" t="s">
        <v>17</v>
      </c>
    </row>
    <row r="54" spans="1:24" ht="12.75">
      <c r="A54" t="s">
        <v>20</v>
      </c>
      <c r="B54">
        <f>SUM(C54:Z54)</f>
        <v>15527</v>
      </c>
      <c r="C54">
        <v>0</v>
      </c>
      <c r="D54">
        <v>0</v>
      </c>
      <c r="E54">
        <v>0</v>
      </c>
      <c r="F54">
        <v>0</v>
      </c>
      <c r="G54">
        <v>0</v>
      </c>
      <c r="H54">
        <v>176</v>
      </c>
      <c r="I54">
        <v>225</v>
      </c>
      <c r="J54">
        <v>310</v>
      </c>
      <c r="K54">
        <v>394</v>
      </c>
      <c r="L54">
        <v>479</v>
      </c>
      <c r="M54">
        <v>563</v>
      </c>
      <c r="N54">
        <v>704</v>
      </c>
      <c r="O54">
        <v>845</v>
      </c>
      <c r="P54">
        <v>986</v>
      </c>
      <c r="Q54">
        <v>1127</v>
      </c>
      <c r="R54">
        <v>1268</v>
      </c>
      <c r="S54">
        <v>1408</v>
      </c>
      <c r="T54">
        <v>1549</v>
      </c>
      <c r="U54">
        <v>1690</v>
      </c>
      <c r="V54">
        <v>1831</v>
      </c>
      <c r="W54">
        <v>1972</v>
      </c>
      <c r="X54">
        <v>0</v>
      </c>
    </row>
    <row r="55" spans="1:24" ht="12.75">
      <c r="A55" t="s">
        <v>21</v>
      </c>
      <c r="B55">
        <f>SUM(C55:Z55)</f>
        <v>5770</v>
      </c>
      <c r="C55">
        <v>0</v>
      </c>
      <c r="D55">
        <v>0</v>
      </c>
      <c r="E55">
        <v>0</v>
      </c>
      <c r="F55">
        <v>0</v>
      </c>
      <c r="G55">
        <v>0</v>
      </c>
      <c r="H55">
        <v>1966</v>
      </c>
      <c r="I55">
        <v>197</v>
      </c>
      <c r="J55">
        <v>197</v>
      </c>
      <c r="K55">
        <v>197</v>
      </c>
      <c r="L55">
        <v>197</v>
      </c>
      <c r="M55">
        <v>197</v>
      </c>
      <c r="N55">
        <v>197</v>
      </c>
      <c r="O55">
        <v>254</v>
      </c>
      <c r="P55">
        <v>254</v>
      </c>
      <c r="Q55">
        <v>254</v>
      </c>
      <c r="R55">
        <v>310</v>
      </c>
      <c r="S55">
        <v>310</v>
      </c>
      <c r="T55">
        <v>310</v>
      </c>
      <c r="U55">
        <v>310</v>
      </c>
      <c r="V55">
        <v>310</v>
      </c>
      <c r="W55">
        <v>310</v>
      </c>
      <c r="X55">
        <v>0</v>
      </c>
    </row>
    <row r="56" spans="1:24" ht="12.75">
      <c r="A56" s="4" t="s">
        <v>1</v>
      </c>
      <c r="B56" s="4">
        <f aca="true" t="shared" si="10" ref="B56:X56">SUM(B54:B55)</f>
        <v>21297</v>
      </c>
      <c r="C56" s="4">
        <f t="shared" si="10"/>
        <v>0</v>
      </c>
      <c r="D56" s="4">
        <f t="shared" si="10"/>
        <v>0</v>
      </c>
      <c r="E56" s="4">
        <f t="shared" si="10"/>
        <v>0</v>
      </c>
      <c r="F56" s="4">
        <f t="shared" si="10"/>
        <v>0</v>
      </c>
      <c r="G56" s="4">
        <f t="shared" si="10"/>
        <v>0</v>
      </c>
      <c r="H56" s="4">
        <f t="shared" si="10"/>
        <v>2142</v>
      </c>
      <c r="I56" s="4">
        <f t="shared" si="10"/>
        <v>422</v>
      </c>
      <c r="J56" s="4">
        <f t="shared" si="10"/>
        <v>507</v>
      </c>
      <c r="K56" s="4">
        <f t="shared" si="10"/>
        <v>591</v>
      </c>
      <c r="L56" s="4">
        <f t="shared" si="10"/>
        <v>676</v>
      </c>
      <c r="M56" s="4">
        <f t="shared" si="10"/>
        <v>760</v>
      </c>
      <c r="N56" s="4">
        <f t="shared" si="10"/>
        <v>901</v>
      </c>
      <c r="O56" s="4">
        <f t="shared" si="10"/>
        <v>1099</v>
      </c>
      <c r="P56" s="4">
        <f t="shared" si="10"/>
        <v>1240</v>
      </c>
      <c r="Q56" s="4">
        <f t="shared" si="10"/>
        <v>1381</v>
      </c>
      <c r="R56" s="4">
        <f t="shared" si="10"/>
        <v>1578</v>
      </c>
      <c r="S56" s="4">
        <f t="shared" si="10"/>
        <v>1718</v>
      </c>
      <c r="T56" s="4">
        <f t="shared" si="10"/>
        <v>1859</v>
      </c>
      <c r="U56" s="4">
        <f t="shared" si="10"/>
        <v>2000</v>
      </c>
      <c r="V56" s="4">
        <f t="shared" si="10"/>
        <v>2141</v>
      </c>
      <c r="W56" s="4">
        <f t="shared" si="10"/>
        <v>2282</v>
      </c>
      <c r="X56" s="4">
        <f t="shared" si="10"/>
        <v>0</v>
      </c>
    </row>
  </sheetData>
  <printOptions gridLines="1" headings="1"/>
  <pageMargins left="0.25" right="0.25" top="0.5" bottom="0.25" header="0.25" footer="0.25"/>
  <pageSetup horizontalDpi="200" verticalDpi="200" orientation="landscape" r:id="rId1"/>
  <headerFooter alignWithMargins="0">
    <oddHeader>&amp;LGlobal IP -- Portfolio Cost Analyzer -- Family Totals -- by Category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5.57421875" style="0" bestFit="1" customWidth="1"/>
    <col min="4" max="4" width="6.57421875" style="0" bestFit="1" customWidth="1"/>
    <col min="5" max="5" width="5.57421875" style="0" bestFit="1" customWidth="1"/>
    <col min="6" max="7" width="6.57421875" style="0" bestFit="1" customWidth="1"/>
    <col min="8" max="17" width="5.57421875" style="0" bestFit="1" customWidth="1"/>
    <col min="18" max="18" width="6.57421875" style="0" bestFit="1" customWidth="1"/>
    <col min="19" max="19" width="5.57421875" style="0" bestFit="1" customWidth="1"/>
    <col min="20" max="23" width="6.57421875" style="0" bestFit="1" customWidth="1"/>
    <col min="24" max="24" width="5.57421875" style="0" bestFit="1" customWidth="1"/>
  </cols>
  <sheetData>
    <row r="1" spans="1:2" ht="15.75">
      <c r="A1" s="1" t="s">
        <v>22</v>
      </c>
      <c r="B1" s="3" t="s">
        <v>18</v>
      </c>
    </row>
    <row r="2" spans="2:24" ht="12.75">
      <c r="B2" s="2" t="s">
        <v>1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  <c r="P2" s="2">
        <v>2020</v>
      </c>
      <c r="Q2" s="2">
        <v>2021</v>
      </c>
      <c r="R2" s="2">
        <v>2022</v>
      </c>
      <c r="S2" s="2">
        <v>2023</v>
      </c>
      <c r="T2" s="2">
        <v>2024</v>
      </c>
      <c r="U2" s="2">
        <v>2025</v>
      </c>
      <c r="V2" s="2">
        <v>2026</v>
      </c>
      <c r="W2" s="2">
        <v>2027</v>
      </c>
      <c r="X2" s="2">
        <v>2028</v>
      </c>
    </row>
    <row r="3" spans="1:24" ht="12.75">
      <c r="A3" s="3" t="s">
        <v>2</v>
      </c>
      <c r="B3">
        <f>SUM(Stage!B8)</f>
        <v>14785</v>
      </c>
      <c r="C3">
        <f>SUM(Stage!C8)</f>
        <v>2220</v>
      </c>
      <c r="D3">
        <f>SUM(Stage!D8)</f>
        <v>0</v>
      </c>
      <c r="E3">
        <f>SUM(Stage!E8)</f>
        <v>1800</v>
      </c>
      <c r="F3">
        <f>SUM(Stage!F8)</f>
        <v>0</v>
      </c>
      <c r="G3">
        <f>SUM(Stage!G8)</f>
        <v>2295</v>
      </c>
      <c r="H3">
        <f>SUM(Stage!H8)</f>
        <v>0</v>
      </c>
      <c r="I3">
        <f>SUM(Stage!I8)</f>
        <v>0</v>
      </c>
      <c r="J3">
        <f>SUM(Stage!J8)</f>
        <v>1280</v>
      </c>
      <c r="K3">
        <f>SUM(Stage!K8)</f>
        <v>0</v>
      </c>
      <c r="L3">
        <f>SUM(Stage!L8)</f>
        <v>0</v>
      </c>
      <c r="M3">
        <f>SUM(Stage!M8)</f>
        <v>0</v>
      </c>
      <c r="N3">
        <f>SUM(Stage!N8)</f>
        <v>2780</v>
      </c>
      <c r="O3">
        <f>SUM(Stage!O8)</f>
        <v>0</v>
      </c>
      <c r="P3">
        <f>SUM(Stage!P8)</f>
        <v>0</v>
      </c>
      <c r="Q3">
        <f>SUM(Stage!Q8)</f>
        <v>0</v>
      </c>
      <c r="R3">
        <f>SUM(Stage!R8)</f>
        <v>4410</v>
      </c>
      <c r="S3">
        <f>SUM(Stage!S8)</f>
        <v>0</v>
      </c>
      <c r="T3">
        <f>SUM(Stage!T8)</f>
        <v>0</v>
      </c>
      <c r="U3">
        <f>SUM(Stage!U8)</f>
        <v>0</v>
      </c>
      <c r="V3">
        <f>SUM(Stage!V8)</f>
        <v>0</v>
      </c>
      <c r="W3">
        <f>SUM(Stage!W8)</f>
        <v>0</v>
      </c>
      <c r="X3">
        <f>SUM(Stage!X8)</f>
        <v>0</v>
      </c>
    </row>
    <row r="4" spans="1:24" ht="12.75">
      <c r="A4" s="3" t="s">
        <v>7</v>
      </c>
      <c r="B4">
        <f>SUM(Stage!B16)</f>
        <v>17275</v>
      </c>
      <c r="C4">
        <f>SUM(Stage!C16)</f>
        <v>0</v>
      </c>
      <c r="D4">
        <f>SUM(Stage!D16)</f>
        <v>3618</v>
      </c>
      <c r="E4">
        <f>SUM(Stage!E16)</f>
        <v>605</v>
      </c>
      <c r="F4">
        <f>SUM(Stage!F16)</f>
        <v>2748</v>
      </c>
      <c r="G4">
        <f>SUM(Stage!G16)</f>
        <v>337</v>
      </c>
      <c r="H4">
        <f>SUM(Stage!H16)</f>
        <v>198</v>
      </c>
      <c r="I4">
        <f>SUM(Stage!I16)</f>
        <v>198</v>
      </c>
      <c r="J4">
        <f>SUM(Stage!J16)</f>
        <v>254</v>
      </c>
      <c r="K4">
        <f>SUM(Stage!K16)</f>
        <v>254</v>
      </c>
      <c r="L4">
        <f>SUM(Stage!L16)</f>
        <v>254</v>
      </c>
      <c r="M4">
        <f>SUM(Stage!M16)</f>
        <v>384</v>
      </c>
      <c r="N4">
        <f>SUM(Stage!N16)</f>
        <v>384</v>
      </c>
      <c r="O4">
        <f>SUM(Stage!O16)</f>
        <v>384</v>
      </c>
      <c r="P4">
        <f>SUM(Stage!P16)</f>
        <v>690</v>
      </c>
      <c r="Q4">
        <f>SUM(Stage!Q16)</f>
        <v>690</v>
      </c>
      <c r="R4">
        <f>SUM(Stage!R16)</f>
        <v>690</v>
      </c>
      <c r="S4">
        <f>SUM(Stage!S16)</f>
        <v>995</v>
      </c>
      <c r="T4">
        <f>SUM(Stage!T16)</f>
        <v>995</v>
      </c>
      <c r="U4">
        <f>SUM(Stage!U16)</f>
        <v>995</v>
      </c>
      <c r="V4">
        <f>SUM(Stage!V16)</f>
        <v>1301</v>
      </c>
      <c r="W4">
        <f>SUM(Stage!W16)</f>
        <v>1301</v>
      </c>
      <c r="X4">
        <f>SUM(Stage!X16)</f>
        <v>0</v>
      </c>
    </row>
    <row r="5" spans="1:24" ht="12.75">
      <c r="A5" s="3" t="s">
        <v>9</v>
      </c>
      <c r="B5">
        <f>SUM(Stage!B24)</f>
        <v>20618</v>
      </c>
      <c r="C5">
        <f>SUM(Stage!C24)</f>
        <v>0</v>
      </c>
      <c r="D5">
        <f>SUM(Stage!D24)</f>
        <v>8893</v>
      </c>
      <c r="E5">
        <f>SUM(Stage!E24)</f>
        <v>0</v>
      </c>
      <c r="F5">
        <f>SUM(Stage!F24)</f>
        <v>3753</v>
      </c>
      <c r="G5">
        <f>SUM(Stage!G24)</f>
        <v>4753</v>
      </c>
      <c r="H5">
        <f>SUM(Stage!H24)</f>
        <v>3219</v>
      </c>
      <c r="I5">
        <f>SUM(Stage!I24)</f>
        <v>0</v>
      </c>
      <c r="J5">
        <f>SUM(Stage!J24)</f>
        <v>0</v>
      </c>
      <c r="K5">
        <f>SUM(Stage!K24)</f>
        <v>0</v>
      </c>
      <c r="L5">
        <f>SUM(Stage!L24)</f>
        <v>0</v>
      </c>
      <c r="M5">
        <f>SUM(Stage!M24)</f>
        <v>0</v>
      </c>
      <c r="N5">
        <f>SUM(Stage!N24)</f>
        <v>0</v>
      </c>
      <c r="O5">
        <f>SUM(Stage!O24)</f>
        <v>0</v>
      </c>
      <c r="P5">
        <f>SUM(Stage!P24)</f>
        <v>0</v>
      </c>
      <c r="Q5">
        <f>SUM(Stage!Q24)</f>
        <v>0</v>
      </c>
      <c r="R5">
        <f>SUM(Stage!R24)</f>
        <v>0</v>
      </c>
      <c r="S5">
        <f>SUM(Stage!S24)</f>
        <v>0</v>
      </c>
      <c r="T5">
        <f>SUM(Stage!T24)</f>
        <v>0</v>
      </c>
      <c r="U5">
        <f>SUM(Stage!U24)</f>
        <v>0</v>
      </c>
      <c r="V5">
        <f>SUM(Stage!V24)</f>
        <v>0</v>
      </c>
      <c r="W5">
        <f>SUM(Stage!W24)</f>
        <v>0</v>
      </c>
      <c r="X5">
        <f>SUM(Stage!X24)</f>
        <v>0</v>
      </c>
    </row>
    <row r="6" spans="1:24" ht="12.75">
      <c r="A6" s="3" t="s">
        <v>10</v>
      </c>
      <c r="B6">
        <f>SUM(Stage!B32)</f>
        <v>10419</v>
      </c>
      <c r="C6">
        <f>SUM(Stage!C32)</f>
        <v>0</v>
      </c>
      <c r="D6">
        <f>SUM(Stage!D32)</f>
        <v>1008</v>
      </c>
      <c r="E6">
        <f>SUM(Stage!E32)</f>
        <v>0</v>
      </c>
      <c r="F6">
        <f>SUM(Stage!F32)</f>
        <v>0</v>
      </c>
      <c r="G6">
        <f>SUM(Stage!G32)</f>
        <v>2702</v>
      </c>
      <c r="H6">
        <f>SUM(Stage!H32)</f>
        <v>668</v>
      </c>
      <c r="I6">
        <f>SUM(Stage!I32)</f>
        <v>259</v>
      </c>
      <c r="J6">
        <f>SUM(Stage!J32)</f>
        <v>259</v>
      </c>
      <c r="K6">
        <f>SUM(Stage!K32)</f>
        <v>259</v>
      </c>
      <c r="L6">
        <f>SUM(Stage!L32)</f>
        <v>259</v>
      </c>
      <c r="M6">
        <f>SUM(Stage!M32)</f>
        <v>408</v>
      </c>
      <c r="N6">
        <f>SUM(Stage!N32)</f>
        <v>408</v>
      </c>
      <c r="O6">
        <f>SUM(Stage!O32)</f>
        <v>408</v>
      </c>
      <c r="P6">
        <f>SUM(Stage!P32)</f>
        <v>408</v>
      </c>
      <c r="Q6">
        <f>SUM(Stage!Q32)</f>
        <v>408</v>
      </c>
      <c r="R6">
        <f>SUM(Stage!R32)</f>
        <v>593</v>
      </c>
      <c r="S6">
        <f>SUM(Stage!S32)</f>
        <v>593</v>
      </c>
      <c r="T6">
        <f>SUM(Stage!T32)</f>
        <v>593</v>
      </c>
      <c r="U6">
        <f>SUM(Stage!U32)</f>
        <v>593</v>
      </c>
      <c r="V6">
        <f>SUM(Stage!V32)</f>
        <v>593</v>
      </c>
      <c r="W6">
        <f>SUM(Stage!W32)</f>
        <v>0</v>
      </c>
      <c r="X6">
        <f>SUM(Stage!X32)</f>
        <v>0</v>
      </c>
    </row>
    <row r="7" spans="1:24" ht="12.75">
      <c r="A7" s="3" t="s">
        <v>11</v>
      </c>
      <c r="B7">
        <f>SUM(Stage!B40)</f>
        <v>27219</v>
      </c>
      <c r="C7">
        <f>SUM(Stage!C40)</f>
        <v>0</v>
      </c>
      <c r="D7">
        <f>SUM(Stage!D40)</f>
        <v>8564</v>
      </c>
      <c r="E7">
        <f>SUM(Stage!E40)</f>
        <v>0</v>
      </c>
      <c r="F7">
        <f>SUM(Stage!F40)</f>
        <v>2721</v>
      </c>
      <c r="G7">
        <f>SUM(Stage!G40)</f>
        <v>3343</v>
      </c>
      <c r="H7">
        <f>SUM(Stage!H40)</f>
        <v>0</v>
      </c>
      <c r="I7">
        <f>SUM(Stage!I40)</f>
        <v>537</v>
      </c>
      <c r="J7">
        <f>SUM(Stage!J40)</f>
        <v>0</v>
      </c>
      <c r="K7">
        <f>SUM(Stage!K40)</f>
        <v>0</v>
      </c>
      <c r="L7">
        <f>SUM(Stage!L40)</f>
        <v>295</v>
      </c>
      <c r="M7">
        <f>SUM(Stage!M40)</f>
        <v>295</v>
      </c>
      <c r="N7">
        <f>SUM(Stage!N40)</f>
        <v>295</v>
      </c>
      <c r="O7">
        <f>SUM(Stage!O40)</f>
        <v>582</v>
      </c>
      <c r="P7">
        <f>SUM(Stage!P40)</f>
        <v>582</v>
      </c>
      <c r="Q7">
        <f>SUM(Stage!Q40)</f>
        <v>582</v>
      </c>
      <c r="R7">
        <f>SUM(Stage!R40)</f>
        <v>1338</v>
      </c>
      <c r="S7">
        <f>SUM(Stage!S40)</f>
        <v>1338</v>
      </c>
      <c r="T7">
        <f>SUM(Stage!T40)</f>
        <v>1338</v>
      </c>
      <c r="U7">
        <f>SUM(Stage!U40)</f>
        <v>1349</v>
      </c>
      <c r="V7">
        <f>SUM(Stage!V40)</f>
        <v>1349</v>
      </c>
      <c r="W7">
        <f>SUM(Stage!W40)</f>
        <v>1349</v>
      </c>
      <c r="X7">
        <f>SUM(Stage!X40)</f>
        <v>1362</v>
      </c>
    </row>
    <row r="8" spans="1:24" ht="12.75">
      <c r="A8" s="3" t="s">
        <v>12</v>
      </c>
      <c r="B8">
        <f>SUM(Stage!B48)</f>
        <v>18105</v>
      </c>
      <c r="C8">
        <f>SUM(Stage!C48)</f>
        <v>0</v>
      </c>
      <c r="D8">
        <f>SUM(Stage!D48)</f>
        <v>4141</v>
      </c>
      <c r="E8">
        <f>SUM(Stage!E48)</f>
        <v>0</v>
      </c>
      <c r="F8">
        <f>SUM(Stage!F48)</f>
        <v>3135</v>
      </c>
      <c r="G8">
        <f>SUM(Stage!G48)</f>
        <v>515</v>
      </c>
      <c r="H8">
        <f>SUM(Stage!H48)</f>
        <v>0</v>
      </c>
      <c r="I8">
        <f>SUM(Stage!I48)</f>
        <v>0</v>
      </c>
      <c r="J8">
        <f>SUM(Stage!J48)</f>
        <v>341</v>
      </c>
      <c r="K8">
        <f>SUM(Stage!K48)</f>
        <v>341</v>
      </c>
      <c r="L8">
        <f>SUM(Stage!L48)</f>
        <v>341</v>
      </c>
      <c r="M8">
        <f>SUM(Stage!M48)</f>
        <v>521</v>
      </c>
      <c r="N8">
        <f>SUM(Stage!N48)</f>
        <v>521</v>
      </c>
      <c r="O8">
        <f>SUM(Stage!O48)</f>
        <v>521</v>
      </c>
      <c r="P8">
        <f>SUM(Stage!P48)</f>
        <v>771</v>
      </c>
      <c r="Q8">
        <f>SUM(Stage!Q48)</f>
        <v>771</v>
      </c>
      <c r="R8">
        <f>SUM(Stage!R48)</f>
        <v>771</v>
      </c>
      <c r="S8">
        <f>SUM(Stage!S48)</f>
        <v>890</v>
      </c>
      <c r="T8">
        <f>SUM(Stage!T48)</f>
        <v>890</v>
      </c>
      <c r="U8">
        <f>SUM(Stage!U48)</f>
        <v>890</v>
      </c>
      <c r="V8">
        <f>SUM(Stage!V48)</f>
        <v>915</v>
      </c>
      <c r="W8">
        <f>SUM(Stage!W48)</f>
        <v>915</v>
      </c>
      <c r="X8">
        <f>SUM(Stage!X48)</f>
        <v>915</v>
      </c>
    </row>
    <row r="9" spans="1:24" ht="12.75">
      <c r="A9" s="3" t="s">
        <v>13</v>
      </c>
      <c r="B9">
        <f>SUM(Stage!B55)</f>
        <v>13498</v>
      </c>
      <c r="C9">
        <f>SUM(Stage!C55)</f>
        <v>0</v>
      </c>
      <c r="D9">
        <f>SUM(Stage!D55)</f>
        <v>4306</v>
      </c>
      <c r="E9">
        <f>SUM(Stage!E55)</f>
        <v>0</v>
      </c>
      <c r="F9">
        <f>SUM(Stage!F55)</f>
        <v>3766</v>
      </c>
      <c r="G9">
        <f>SUM(Stage!G55)</f>
        <v>640</v>
      </c>
      <c r="H9">
        <f>SUM(Stage!H55)</f>
        <v>226</v>
      </c>
      <c r="I9">
        <f>SUM(Stage!I55)</f>
        <v>226</v>
      </c>
      <c r="J9">
        <f>SUM(Stage!J55)</f>
        <v>226</v>
      </c>
      <c r="K9">
        <f>SUM(Stage!K55)</f>
        <v>226</v>
      </c>
      <c r="L9">
        <f>SUM(Stage!L55)</f>
        <v>285</v>
      </c>
      <c r="M9">
        <f>SUM(Stage!M55)</f>
        <v>285</v>
      </c>
      <c r="N9">
        <f>SUM(Stage!N55)</f>
        <v>285</v>
      </c>
      <c r="O9">
        <f>SUM(Stage!O55)</f>
        <v>285</v>
      </c>
      <c r="P9">
        <f>SUM(Stage!P55)</f>
        <v>285</v>
      </c>
      <c r="Q9">
        <f>SUM(Stage!Q55)</f>
        <v>351</v>
      </c>
      <c r="R9">
        <f>SUM(Stage!R55)</f>
        <v>351</v>
      </c>
      <c r="S9">
        <f>SUM(Stage!S55)</f>
        <v>351</v>
      </c>
      <c r="T9">
        <f>SUM(Stage!T55)</f>
        <v>351</v>
      </c>
      <c r="U9">
        <f>SUM(Stage!U55)</f>
        <v>351</v>
      </c>
      <c r="V9">
        <f>SUM(Stage!V55)</f>
        <v>351</v>
      </c>
      <c r="W9">
        <f>SUM(Stage!W55)</f>
        <v>351</v>
      </c>
      <c r="X9">
        <f>SUM(Stage!X55)</f>
        <v>0</v>
      </c>
    </row>
    <row r="10" spans="1:24" ht="12.75">
      <c r="A10" s="3" t="s">
        <v>14</v>
      </c>
      <c r="B10">
        <f>SUM(Stage!B63)</f>
        <v>26407</v>
      </c>
      <c r="C10">
        <f>SUM(Stage!C63)</f>
        <v>0</v>
      </c>
      <c r="D10">
        <f>SUM(Stage!D63)</f>
        <v>4373</v>
      </c>
      <c r="E10">
        <f>SUM(Stage!E63)</f>
        <v>4155</v>
      </c>
      <c r="F10">
        <f>SUM(Stage!F63)</f>
        <v>5015</v>
      </c>
      <c r="G10">
        <f>SUM(Stage!G63)</f>
        <v>953</v>
      </c>
      <c r="H10">
        <f>SUM(Stage!H63)</f>
        <v>371</v>
      </c>
      <c r="I10">
        <f>SUM(Stage!I63)</f>
        <v>384</v>
      </c>
      <c r="J10">
        <f>SUM(Stage!J63)</f>
        <v>430</v>
      </c>
      <c r="K10">
        <f>SUM(Stage!K63)</f>
        <v>440</v>
      </c>
      <c r="L10">
        <f>SUM(Stage!L63)</f>
        <v>456</v>
      </c>
      <c r="M10">
        <f>SUM(Stage!M63)</f>
        <v>498</v>
      </c>
      <c r="N10">
        <f>SUM(Stage!N63)</f>
        <v>537</v>
      </c>
      <c r="O10">
        <f>SUM(Stage!O63)</f>
        <v>619</v>
      </c>
      <c r="P10">
        <f>SUM(Stage!P63)</f>
        <v>691</v>
      </c>
      <c r="Q10">
        <f>SUM(Stage!Q63)</f>
        <v>769</v>
      </c>
      <c r="R10">
        <f>SUM(Stage!R63)</f>
        <v>853</v>
      </c>
      <c r="S10">
        <f>SUM(Stage!S63)</f>
        <v>960</v>
      </c>
      <c r="T10">
        <f>SUM(Stage!T63)</f>
        <v>1062</v>
      </c>
      <c r="U10">
        <f>SUM(Stage!U63)</f>
        <v>1170</v>
      </c>
      <c r="V10">
        <f>SUM(Stage!V63)</f>
        <v>1275</v>
      </c>
      <c r="W10">
        <f>SUM(Stage!W63)</f>
        <v>1396</v>
      </c>
      <c r="X10">
        <f>SUM(Stage!X63)</f>
        <v>0</v>
      </c>
    </row>
    <row r="11" spans="1:24" ht="12.75">
      <c r="A11" s="3" t="s">
        <v>15</v>
      </c>
      <c r="B11">
        <f>SUM(Stage!B71)</f>
        <v>24358</v>
      </c>
      <c r="C11">
        <f>SUM(Stage!C71)</f>
        <v>0</v>
      </c>
      <c r="D11">
        <f>SUM(Stage!D71)</f>
        <v>0</v>
      </c>
      <c r="E11">
        <f>SUM(Stage!E71)</f>
        <v>0</v>
      </c>
      <c r="F11">
        <f>SUM(Stage!F71)</f>
        <v>0</v>
      </c>
      <c r="G11">
        <f>SUM(Stage!G71)</f>
        <v>0</v>
      </c>
      <c r="H11">
        <f>SUM(Stage!H71)</f>
        <v>1761</v>
      </c>
      <c r="I11">
        <f>SUM(Stage!I71)</f>
        <v>338</v>
      </c>
      <c r="J11">
        <f>SUM(Stage!J71)</f>
        <v>409</v>
      </c>
      <c r="K11">
        <f>SUM(Stage!K71)</f>
        <v>521</v>
      </c>
      <c r="L11">
        <f>SUM(Stage!L71)</f>
        <v>605</v>
      </c>
      <c r="M11">
        <f>SUM(Stage!M71)</f>
        <v>725</v>
      </c>
      <c r="N11">
        <f>SUM(Stage!N71)</f>
        <v>894</v>
      </c>
      <c r="O11">
        <f>SUM(Stage!O71)</f>
        <v>1148</v>
      </c>
      <c r="P11">
        <f>SUM(Stage!P71)</f>
        <v>1352</v>
      </c>
      <c r="Q11">
        <f>SUM(Stage!Q71)</f>
        <v>1564</v>
      </c>
      <c r="R11">
        <f>SUM(Stage!R71)</f>
        <v>1817</v>
      </c>
      <c r="S11">
        <f>SUM(Stage!S71)</f>
        <v>2070</v>
      </c>
      <c r="T11">
        <f>SUM(Stage!T71)</f>
        <v>2352</v>
      </c>
      <c r="U11">
        <f>SUM(Stage!U71)</f>
        <v>2647</v>
      </c>
      <c r="V11">
        <f>SUM(Stage!V71)</f>
        <v>2930</v>
      </c>
      <c r="W11">
        <f>SUM(Stage!W71)</f>
        <v>3225</v>
      </c>
      <c r="X11">
        <f>SUM(Stage!X71)</f>
        <v>0</v>
      </c>
    </row>
    <row r="12" spans="1:24" ht="12.75">
      <c r="A12" s="3" t="s">
        <v>16</v>
      </c>
      <c r="B12">
        <f>SUM(Stage!B79)</f>
        <v>10247</v>
      </c>
      <c r="C12">
        <f>SUM(Stage!C79)</f>
        <v>0</v>
      </c>
      <c r="D12">
        <f>SUM(Stage!D79)</f>
        <v>0</v>
      </c>
      <c r="E12">
        <f>SUM(Stage!E79)</f>
        <v>0</v>
      </c>
      <c r="F12">
        <f>SUM(Stage!F79)</f>
        <v>0</v>
      </c>
      <c r="G12">
        <f>SUM(Stage!G79)</f>
        <v>0</v>
      </c>
      <c r="H12">
        <f>SUM(Stage!H79)</f>
        <v>1114</v>
      </c>
      <c r="I12">
        <f>SUM(Stage!I79)</f>
        <v>356</v>
      </c>
      <c r="J12">
        <f>SUM(Stage!J79)</f>
        <v>389</v>
      </c>
      <c r="K12">
        <f>SUM(Stage!K79)</f>
        <v>422</v>
      </c>
      <c r="L12">
        <f>SUM(Stage!L79)</f>
        <v>455</v>
      </c>
      <c r="M12">
        <f>SUM(Stage!M79)</f>
        <v>496</v>
      </c>
      <c r="N12">
        <f>SUM(Stage!N79)</f>
        <v>530</v>
      </c>
      <c r="O12">
        <f>SUM(Stage!O79)</f>
        <v>563</v>
      </c>
      <c r="P12">
        <f>SUM(Stage!P79)</f>
        <v>596</v>
      </c>
      <c r="Q12">
        <f>SUM(Stage!Q79)</f>
        <v>629</v>
      </c>
      <c r="R12">
        <f>SUM(Stage!R79)</f>
        <v>662</v>
      </c>
      <c r="S12">
        <f>SUM(Stage!S79)</f>
        <v>704</v>
      </c>
      <c r="T12">
        <f>SUM(Stage!T79)</f>
        <v>754</v>
      </c>
      <c r="U12">
        <f>SUM(Stage!U79)</f>
        <v>804</v>
      </c>
      <c r="V12">
        <f>SUM(Stage!V79)</f>
        <v>853</v>
      </c>
      <c r="W12">
        <f>SUM(Stage!W79)</f>
        <v>920</v>
      </c>
      <c r="X12">
        <f>SUM(Stage!X79)</f>
        <v>0</v>
      </c>
    </row>
    <row r="13" spans="1:24" ht="12.75">
      <c r="A13" s="3" t="s">
        <v>17</v>
      </c>
      <c r="B13">
        <f>SUM(Stage!B87)</f>
        <v>21297</v>
      </c>
      <c r="C13">
        <f>SUM(Stage!C87)</f>
        <v>0</v>
      </c>
      <c r="D13">
        <f>SUM(Stage!D87)</f>
        <v>0</v>
      </c>
      <c r="E13">
        <f>SUM(Stage!E87)</f>
        <v>0</v>
      </c>
      <c r="F13">
        <f>SUM(Stage!F87)</f>
        <v>0</v>
      </c>
      <c r="G13">
        <f>SUM(Stage!G87)</f>
        <v>0</v>
      </c>
      <c r="H13">
        <f>SUM(Stage!H87)</f>
        <v>2142</v>
      </c>
      <c r="I13">
        <f>SUM(Stage!I87)</f>
        <v>422</v>
      </c>
      <c r="J13">
        <f>SUM(Stage!J87)</f>
        <v>507</v>
      </c>
      <c r="K13">
        <f>SUM(Stage!K87)</f>
        <v>591</v>
      </c>
      <c r="L13">
        <f>SUM(Stage!L87)</f>
        <v>676</v>
      </c>
      <c r="M13">
        <f>SUM(Stage!M87)</f>
        <v>760</v>
      </c>
      <c r="N13">
        <f>SUM(Stage!N87)</f>
        <v>901</v>
      </c>
      <c r="O13">
        <f>SUM(Stage!O87)</f>
        <v>1099</v>
      </c>
      <c r="P13">
        <f>SUM(Stage!P87)</f>
        <v>1240</v>
      </c>
      <c r="Q13">
        <f>SUM(Stage!Q87)</f>
        <v>1381</v>
      </c>
      <c r="R13">
        <f>SUM(Stage!R87)</f>
        <v>1578</v>
      </c>
      <c r="S13">
        <f>SUM(Stage!S87)</f>
        <v>1718</v>
      </c>
      <c r="T13">
        <f>SUM(Stage!T87)</f>
        <v>1859</v>
      </c>
      <c r="U13">
        <f>SUM(Stage!U87)</f>
        <v>2000</v>
      </c>
      <c r="V13">
        <f>SUM(Stage!V87)</f>
        <v>2141</v>
      </c>
      <c r="W13">
        <f>SUM(Stage!W87)</f>
        <v>2282</v>
      </c>
      <c r="X13">
        <f>SUM(Stage!X87)</f>
        <v>0</v>
      </c>
    </row>
    <row r="15" spans="1:24" ht="12.75">
      <c r="A15" s="5" t="s">
        <v>22</v>
      </c>
      <c r="B15" s="4">
        <f aca="true" t="shared" si="0" ref="B15:X15">SUM(B3:B13)</f>
        <v>204228</v>
      </c>
      <c r="C15" s="4">
        <f t="shared" si="0"/>
        <v>2220</v>
      </c>
      <c r="D15" s="4">
        <f t="shared" si="0"/>
        <v>34903</v>
      </c>
      <c r="E15" s="4">
        <f t="shared" si="0"/>
        <v>6560</v>
      </c>
      <c r="F15" s="4">
        <f t="shared" si="0"/>
        <v>21138</v>
      </c>
      <c r="G15" s="4">
        <f t="shared" si="0"/>
        <v>15538</v>
      </c>
      <c r="H15" s="4">
        <f t="shared" si="0"/>
        <v>9699</v>
      </c>
      <c r="I15" s="4">
        <f t="shared" si="0"/>
        <v>2720</v>
      </c>
      <c r="J15" s="4">
        <f t="shared" si="0"/>
        <v>4095</v>
      </c>
      <c r="K15" s="4">
        <f t="shared" si="0"/>
        <v>3054</v>
      </c>
      <c r="L15" s="4">
        <f t="shared" si="0"/>
        <v>3626</v>
      </c>
      <c r="M15" s="4">
        <f t="shared" si="0"/>
        <v>4372</v>
      </c>
      <c r="N15" s="4">
        <f t="shared" si="0"/>
        <v>7535</v>
      </c>
      <c r="O15" s="4">
        <f t="shared" si="0"/>
        <v>5609</v>
      </c>
      <c r="P15" s="4">
        <f t="shared" si="0"/>
        <v>6615</v>
      </c>
      <c r="Q15" s="4">
        <f t="shared" si="0"/>
        <v>7145</v>
      </c>
      <c r="R15" s="4">
        <f t="shared" si="0"/>
        <v>13063</v>
      </c>
      <c r="S15" s="4">
        <f t="shared" si="0"/>
        <v>9619</v>
      </c>
      <c r="T15" s="4">
        <f t="shared" si="0"/>
        <v>10194</v>
      </c>
      <c r="U15" s="4">
        <f t="shared" si="0"/>
        <v>10799</v>
      </c>
      <c r="V15" s="4">
        <f t="shared" si="0"/>
        <v>11708</v>
      </c>
      <c r="W15" s="4">
        <f t="shared" si="0"/>
        <v>11739</v>
      </c>
      <c r="X15" s="4">
        <f t="shared" si="0"/>
        <v>2277</v>
      </c>
    </row>
  </sheetData>
  <printOptions gridLines="1" headings="1"/>
  <pageMargins left="0.25" right="0.25" top="0.5" bottom="0.25" header="0.25" footer="0.5"/>
  <pageSetup horizontalDpi="200" verticalDpi="200" orientation="landscape" r:id="rId1"/>
  <headerFooter alignWithMargins="0">
    <oddHeader>&amp;LGlobal IP -- Portfolio Cost Analyzer -- Family Totals -- Country Totals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5.57421875" style="0" bestFit="1" customWidth="1"/>
    <col min="4" max="11" width="6.57421875" style="0" bestFit="1" customWidth="1"/>
    <col min="12" max="24" width="7.57421875" style="0" bestFit="1" customWidth="1"/>
  </cols>
  <sheetData>
    <row r="1" spans="1:2" ht="15.75">
      <c r="A1" s="1" t="s">
        <v>23</v>
      </c>
      <c r="B1" s="3" t="s">
        <v>18</v>
      </c>
    </row>
    <row r="2" spans="2:24" ht="12.75">
      <c r="B2" s="2" t="s">
        <v>1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  <c r="P2" s="2">
        <v>2020</v>
      </c>
      <c r="Q2" s="2">
        <v>2021</v>
      </c>
      <c r="R2" s="2">
        <v>2022</v>
      </c>
      <c r="S2" s="2">
        <v>2023</v>
      </c>
      <c r="T2" s="2">
        <v>2024</v>
      </c>
      <c r="U2" s="2">
        <v>2025</v>
      </c>
      <c r="V2" s="2">
        <v>2026</v>
      </c>
      <c r="W2" s="2">
        <v>2027</v>
      </c>
      <c r="X2" s="2">
        <v>2028</v>
      </c>
    </row>
    <row r="3" spans="1:24" ht="12.75">
      <c r="A3" s="3" t="s">
        <v>2</v>
      </c>
      <c r="B3">
        <f>SUM(Stage!B8)</f>
        <v>14785</v>
      </c>
      <c r="C3">
        <f>SUM(Totals!C3)</f>
        <v>2220</v>
      </c>
      <c r="D3">
        <f>SUM(Totals!D3)+C3</f>
        <v>2220</v>
      </c>
      <c r="E3">
        <f>SUM(Totals!E3)+D3</f>
        <v>4020</v>
      </c>
      <c r="F3">
        <f>SUM(Totals!F3)+E3</f>
        <v>4020</v>
      </c>
      <c r="G3">
        <f>SUM(Totals!G3)+F3</f>
        <v>6315</v>
      </c>
      <c r="H3">
        <f>SUM(Totals!H3)+G3</f>
        <v>6315</v>
      </c>
      <c r="I3">
        <f>SUM(Totals!I3)+H3</f>
        <v>6315</v>
      </c>
      <c r="J3">
        <f>SUM(Totals!J3)+I3</f>
        <v>7595</v>
      </c>
      <c r="K3">
        <f>SUM(Totals!K3)+J3</f>
        <v>7595</v>
      </c>
      <c r="L3">
        <f>SUM(Totals!L3)+K3</f>
        <v>7595</v>
      </c>
      <c r="M3">
        <f>SUM(Totals!M3)+L3</f>
        <v>7595</v>
      </c>
      <c r="N3">
        <f>SUM(Totals!N3)+M3</f>
        <v>10375</v>
      </c>
      <c r="O3">
        <f>SUM(Totals!O3)+N3</f>
        <v>10375</v>
      </c>
      <c r="P3">
        <f>SUM(Totals!P3)+O3</f>
        <v>10375</v>
      </c>
      <c r="Q3">
        <f>SUM(Totals!Q3)+P3</f>
        <v>10375</v>
      </c>
      <c r="R3">
        <f>SUM(Totals!R3)+Q3</f>
        <v>14785</v>
      </c>
      <c r="S3">
        <f>SUM(Totals!S3)+R3</f>
        <v>14785</v>
      </c>
      <c r="T3">
        <f>SUM(Totals!T3)+S3</f>
        <v>14785</v>
      </c>
      <c r="U3">
        <f>SUM(Totals!U3)+T3</f>
        <v>14785</v>
      </c>
      <c r="V3">
        <f>SUM(Totals!V3)+U3</f>
        <v>14785</v>
      </c>
      <c r="W3">
        <f>SUM(Totals!W3)+V3</f>
        <v>14785</v>
      </c>
      <c r="X3">
        <f>SUM(Totals!X3)+W3</f>
        <v>14785</v>
      </c>
    </row>
    <row r="4" spans="1:24" ht="12.75">
      <c r="A4" s="3" t="s">
        <v>7</v>
      </c>
      <c r="B4">
        <f>SUM(Stage!B16)</f>
        <v>17275</v>
      </c>
      <c r="C4">
        <f>SUM(Totals!C4)</f>
        <v>0</v>
      </c>
      <c r="D4">
        <f>SUM(Totals!D4)+C4</f>
        <v>3618</v>
      </c>
      <c r="E4">
        <f>SUM(Totals!E4)+D4</f>
        <v>4223</v>
      </c>
      <c r="F4">
        <f>SUM(Totals!F4)+E4</f>
        <v>6971</v>
      </c>
      <c r="G4">
        <f>SUM(Totals!G4)+F4</f>
        <v>7308</v>
      </c>
      <c r="H4">
        <f>SUM(Totals!H4)+G4</f>
        <v>7506</v>
      </c>
      <c r="I4">
        <f>SUM(Totals!I4)+H4</f>
        <v>7704</v>
      </c>
      <c r="J4">
        <f>SUM(Totals!J4)+I4</f>
        <v>7958</v>
      </c>
      <c r="K4">
        <f>SUM(Totals!K4)+J4</f>
        <v>8212</v>
      </c>
      <c r="L4">
        <f>SUM(Totals!L4)+K4</f>
        <v>8466</v>
      </c>
      <c r="M4">
        <f>SUM(Totals!M4)+L4</f>
        <v>8850</v>
      </c>
      <c r="N4">
        <f>SUM(Totals!N4)+M4</f>
        <v>9234</v>
      </c>
      <c r="O4">
        <f>SUM(Totals!O4)+N4</f>
        <v>9618</v>
      </c>
      <c r="P4">
        <f>SUM(Totals!P4)+O4</f>
        <v>10308</v>
      </c>
      <c r="Q4">
        <f>SUM(Totals!Q4)+P4</f>
        <v>10998</v>
      </c>
      <c r="R4">
        <f>SUM(Totals!R4)+Q4</f>
        <v>11688</v>
      </c>
      <c r="S4">
        <f>SUM(Totals!S4)+R4</f>
        <v>12683</v>
      </c>
      <c r="T4">
        <f>SUM(Totals!T4)+S4</f>
        <v>13678</v>
      </c>
      <c r="U4">
        <f>SUM(Totals!U4)+T4</f>
        <v>14673</v>
      </c>
      <c r="V4">
        <f>SUM(Totals!V4)+U4</f>
        <v>15974</v>
      </c>
      <c r="W4">
        <f>SUM(Totals!W4)+V4</f>
        <v>17275</v>
      </c>
      <c r="X4">
        <f>SUM(Totals!X4)+W4</f>
        <v>17275</v>
      </c>
    </row>
    <row r="5" spans="1:24" ht="12.75">
      <c r="A5" s="3" t="s">
        <v>9</v>
      </c>
      <c r="B5">
        <f>SUM(Stage!B24)</f>
        <v>20618</v>
      </c>
      <c r="C5">
        <f>SUM(Totals!C5)</f>
        <v>0</v>
      </c>
      <c r="D5">
        <f>SUM(Totals!D5)+C5</f>
        <v>8893</v>
      </c>
      <c r="E5">
        <f>SUM(Totals!E5)+D5</f>
        <v>8893</v>
      </c>
      <c r="F5">
        <f>SUM(Totals!F5)+E5</f>
        <v>12646</v>
      </c>
      <c r="G5">
        <f>SUM(Totals!G5)+F5</f>
        <v>17399</v>
      </c>
      <c r="H5">
        <f>SUM(Totals!H5)+G5</f>
        <v>20618</v>
      </c>
      <c r="I5">
        <f>SUM(Totals!I5)+H5</f>
        <v>20618</v>
      </c>
      <c r="J5">
        <f>SUM(Totals!J5)+I5</f>
        <v>20618</v>
      </c>
      <c r="K5">
        <f>SUM(Totals!K5)+J5</f>
        <v>20618</v>
      </c>
      <c r="L5">
        <f>SUM(Totals!L5)+K5</f>
        <v>20618</v>
      </c>
      <c r="M5">
        <f>SUM(Totals!M5)+L5</f>
        <v>20618</v>
      </c>
      <c r="N5">
        <f>SUM(Totals!N5)+M5</f>
        <v>20618</v>
      </c>
      <c r="O5">
        <f>SUM(Totals!O5)+N5</f>
        <v>20618</v>
      </c>
      <c r="P5">
        <f>SUM(Totals!P5)+O5</f>
        <v>20618</v>
      </c>
      <c r="Q5">
        <f>SUM(Totals!Q5)+P5</f>
        <v>20618</v>
      </c>
      <c r="R5">
        <f>SUM(Totals!R5)+Q5</f>
        <v>20618</v>
      </c>
      <c r="S5">
        <f>SUM(Totals!S5)+R5</f>
        <v>20618</v>
      </c>
      <c r="T5">
        <f>SUM(Totals!T5)+S5</f>
        <v>20618</v>
      </c>
      <c r="U5">
        <f>SUM(Totals!U5)+T5</f>
        <v>20618</v>
      </c>
      <c r="V5">
        <f>SUM(Totals!V5)+U5</f>
        <v>20618</v>
      </c>
      <c r="W5">
        <f>SUM(Totals!W5)+V5</f>
        <v>20618</v>
      </c>
      <c r="X5">
        <f>SUM(Totals!X5)+W5</f>
        <v>20618</v>
      </c>
    </row>
    <row r="6" spans="1:24" ht="12.75">
      <c r="A6" s="3" t="s">
        <v>10</v>
      </c>
      <c r="B6">
        <f>SUM(Stage!B32)</f>
        <v>10419</v>
      </c>
      <c r="C6">
        <f>SUM(Totals!C6)</f>
        <v>0</v>
      </c>
      <c r="D6">
        <f>SUM(Totals!D6)+C6</f>
        <v>1008</v>
      </c>
      <c r="E6">
        <f>SUM(Totals!E6)+D6</f>
        <v>1008</v>
      </c>
      <c r="F6">
        <f>SUM(Totals!F6)+E6</f>
        <v>1008</v>
      </c>
      <c r="G6">
        <f>SUM(Totals!G6)+F6</f>
        <v>3710</v>
      </c>
      <c r="H6">
        <f>SUM(Totals!H6)+G6</f>
        <v>4378</v>
      </c>
      <c r="I6">
        <f>SUM(Totals!I6)+H6</f>
        <v>4637</v>
      </c>
      <c r="J6">
        <f>SUM(Totals!J6)+I6</f>
        <v>4896</v>
      </c>
      <c r="K6">
        <f>SUM(Totals!K6)+J6</f>
        <v>5155</v>
      </c>
      <c r="L6">
        <f>SUM(Totals!L6)+K6</f>
        <v>5414</v>
      </c>
      <c r="M6">
        <f>SUM(Totals!M6)+L6</f>
        <v>5822</v>
      </c>
      <c r="N6">
        <f>SUM(Totals!N6)+M6</f>
        <v>6230</v>
      </c>
      <c r="O6">
        <f>SUM(Totals!O6)+N6</f>
        <v>6638</v>
      </c>
      <c r="P6">
        <f>SUM(Totals!P6)+O6</f>
        <v>7046</v>
      </c>
      <c r="Q6">
        <f>SUM(Totals!Q6)+P6</f>
        <v>7454</v>
      </c>
      <c r="R6">
        <f>SUM(Totals!R6)+Q6</f>
        <v>8047</v>
      </c>
      <c r="S6">
        <f>SUM(Totals!S6)+R6</f>
        <v>8640</v>
      </c>
      <c r="T6">
        <f>SUM(Totals!T6)+S6</f>
        <v>9233</v>
      </c>
      <c r="U6">
        <f>SUM(Totals!U6)+T6</f>
        <v>9826</v>
      </c>
      <c r="V6">
        <f>SUM(Totals!V6)+U6</f>
        <v>10419</v>
      </c>
      <c r="W6">
        <f>SUM(Totals!W6)+V6</f>
        <v>10419</v>
      </c>
      <c r="X6">
        <f>SUM(Totals!X6)+W6</f>
        <v>10419</v>
      </c>
    </row>
    <row r="7" spans="1:24" ht="12.75">
      <c r="A7" s="3" t="s">
        <v>11</v>
      </c>
      <c r="B7">
        <f>SUM(Stage!B40)</f>
        <v>27219</v>
      </c>
      <c r="C7">
        <f>SUM(Totals!C7)</f>
        <v>0</v>
      </c>
      <c r="D7">
        <f>SUM(Totals!D7)+C7</f>
        <v>8564</v>
      </c>
      <c r="E7">
        <f>SUM(Totals!E7)+D7</f>
        <v>8564</v>
      </c>
      <c r="F7">
        <f>SUM(Totals!F7)+E7</f>
        <v>11285</v>
      </c>
      <c r="G7">
        <f>SUM(Totals!G7)+F7</f>
        <v>14628</v>
      </c>
      <c r="H7">
        <f>SUM(Totals!H7)+G7</f>
        <v>14628</v>
      </c>
      <c r="I7">
        <f>SUM(Totals!I7)+H7</f>
        <v>15165</v>
      </c>
      <c r="J7">
        <f>SUM(Totals!J7)+I7</f>
        <v>15165</v>
      </c>
      <c r="K7">
        <f>SUM(Totals!K7)+J7</f>
        <v>15165</v>
      </c>
      <c r="L7">
        <f>SUM(Totals!L7)+K7</f>
        <v>15460</v>
      </c>
      <c r="M7">
        <f>SUM(Totals!M7)+L7</f>
        <v>15755</v>
      </c>
      <c r="N7">
        <f>SUM(Totals!N7)+M7</f>
        <v>16050</v>
      </c>
      <c r="O7">
        <f>SUM(Totals!O7)+N7</f>
        <v>16632</v>
      </c>
      <c r="P7">
        <f>SUM(Totals!P7)+O7</f>
        <v>17214</v>
      </c>
      <c r="Q7">
        <f>SUM(Totals!Q7)+P7</f>
        <v>17796</v>
      </c>
      <c r="R7">
        <f>SUM(Totals!R7)+Q7</f>
        <v>19134</v>
      </c>
      <c r="S7">
        <f>SUM(Totals!S7)+R7</f>
        <v>20472</v>
      </c>
      <c r="T7">
        <f>SUM(Totals!T7)+S7</f>
        <v>21810</v>
      </c>
      <c r="U7">
        <f>SUM(Totals!U7)+T7</f>
        <v>23159</v>
      </c>
      <c r="V7">
        <f>SUM(Totals!V7)+U7</f>
        <v>24508</v>
      </c>
      <c r="W7">
        <f>SUM(Totals!W7)+V7</f>
        <v>25857</v>
      </c>
      <c r="X7">
        <f>SUM(Totals!X7)+W7</f>
        <v>27219</v>
      </c>
    </row>
    <row r="8" spans="1:24" ht="12.75">
      <c r="A8" s="3" t="s">
        <v>12</v>
      </c>
      <c r="B8">
        <f>SUM(Stage!B48)</f>
        <v>18105</v>
      </c>
      <c r="C8">
        <f>SUM(Totals!C8)</f>
        <v>0</v>
      </c>
      <c r="D8">
        <f>SUM(Totals!D8)+C8</f>
        <v>4141</v>
      </c>
      <c r="E8">
        <f>SUM(Totals!E8)+D8</f>
        <v>4141</v>
      </c>
      <c r="F8">
        <f>SUM(Totals!F8)+E8</f>
        <v>7276</v>
      </c>
      <c r="G8">
        <f>SUM(Totals!G8)+F8</f>
        <v>7791</v>
      </c>
      <c r="H8">
        <f>SUM(Totals!H8)+G8</f>
        <v>7791</v>
      </c>
      <c r="I8">
        <f>SUM(Totals!I8)+H8</f>
        <v>7791</v>
      </c>
      <c r="J8">
        <f>SUM(Totals!J8)+I8</f>
        <v>8132</v>
      </c>
      <c r="K8">
        <f>SUM(Totals!K8)+J8</f>
        <v>8473</v>
      </c>
      <c r="L8">
        <f>SUM(Totals!L8)+K8</f>
        <v>8814</v>
      </c>
      <c r="M8">
        <f>SUM(Totals!M8)+L8</f>
        <v>9335</v>
      </c>
      <c r="N8">
        <f>SUM(Totals!N8)+M8</f>
        <v>9856</v>
      </c>
      <c r="O8">
        <f>SUM(Totals!O8)+N8</f>
        <v>10377</v>
      </c>
      <c r="P8">
        <f>SUM(Totals!P8)+O8</f>
        <v>11148</v>
      </c>
      <c r="Q8">
        <f>SUM(Totals!Q8)+P8</f>
        <v>11919</v>
      </c>
      <c r="R8">
        <f>SUM(Totals!R8)+Q8</f>
        <v>12690</v>
      </c>
      <c r="S8">
        <f>SUM(Totals!S8)+R8</f>
        <v>13580</v>
      </c>
      <c r="T8">
        <f>SUM(Totals!T8)+S8</f>
        <v>14470</v>
      </c>
      <c r="U8">
        <f>SUM(Totals!U8)+T8</f>
        <v>15360</v>
      </c>
      <c r="V8">
        <f>SUM(Totals!V8)+U8</f>
        <v>16275</v>
      </c>
      <c r="W8">
        <f>SUM(Totals!W8)+V8</f>
        <v>17190</v>
      </c>
      <c r="X8">
        <f>SUM(Totals!X8)+W8</f>
        <v>18105</v>
      </c>
    </row>
    <row r="9" spans="1:24" ht="12.75">
      <c r="A9" s="3" t="s">
        <v>13</v>
      </c>
      <c r="B9">
        <f>SUM(Stage!B55)</f>
        <v>13498</v>
      </c>
      <c r="C9">
        <f>SUM(Totals!C9)</f>
        <v>0</v>
      </c>
      <c r="D9">
        <f>SUM(Totals!D9)+C9</f>
        <v>4306</v>
      </c>
      <c r="E9">
        <f>SUM(Totals!E9)+D9</f>
        <v>4306</v>
      </c>
      <c r="F9">
        <f>SUM(Totals!F9)+E9</f>
        <v>8072</v>
      </c>
      <c r="G9">
        <f>SUM(Totals!G9)+F9</f>
        <v>8712</v>
      </c>
      <c r="H9">
        <f>SUM(Totals!H9)+G9</f>
        <v>8938</v>
      </c>
      <c r="I9">
        <f>SUM(Totals!I9)+H9</f>
        <v>9164</v>
      </c>
      <c r="J9">
        <f>SUM(Totals!J9)+I9</f>
        <v>9390</v>
      </c>
      <c r="K9">
        <f>SUM(Totals!K9)+J9</f>
        <v>9616</v>
      </c>
      <c r="L9">
        <f>SUM(Totals!L9)+K9</f>
        <v>9901</v>
      </c>
      <c r="M9">
        <f>SUM(Totals!M9)+L9</f>
        <v>10186</v>
      </c>
      <c r="N9">
        <f>SUM(Totals!N9)+M9</f>
        <v>10471</v>
      </c>
      <c r="O9">
        <f>SUM(Totals!O9)+N9</f>
        <v>10756</v>
      </c>
      <c r="P9">
        <f>SUM(Totals!P9)+O9</f>
        <v>11041</v>
      </c>
      <c r="Q9">
        <f>SUM(Totals!Q9)+P9</f>
        <v>11392</v>
      </c>
      <c r="R9">
        <f>SUM(Totals!R9)+Q9</f>
        <v>11743</v>
      </c>
      <c r="S9">
        <f>SUM(Totals!S9)+R9</f>
        <v>12094</v>
      </c>
      <c r="T9">
        <f>SUM(Totals!T9)+S9</f>
        <v>12445</v>
      </c>
      <c r="U9">
        <f>SUM(Totals!U9)+T9</f>
        <v>12796</v>
      </c>
      <c r="V9">
        <f>SUM(Totals!V9)+U9</f>
        <v>13147</v>
      </c>
      <c r="W9">
        <f>SUM(Totals!W9)+V9</f>
        <v>13498</v>
      </c>
      <c r="X9">
        <f>SUM(Totals!X9)+W9</f>
        <v>13498</v>
      </c>
    </row>
    <row r="10" spans="1:24" ht="12.75">
      <c r="A10" s="3" t="s">
        <v>14</v>
      </c>
      <c r="B10">
        <f>SUM(Stage!B63)</f>
        <v>26407</v>
      </c>
      <c r="C10">
        <f>SUM(Totals!C10)</f>
        <v>0</v>
      </c>
      <c r="D10">
        <f>SUM(Totals!D10)+C10</f>
        <v>4373</v>
      </c>
      <c r="E10">
        <f>SUM(Totals!E10)+D10</f>
        <v>8528</v>
      </c>
      <c r="F10">
        <f>SUM(Totals!F10)+E10</f>
        <v>13543</v>
      </c>
      <c r="G10">
        <f>SUM(Totals!G10)+F10</f>
        <v>14496</v>
      </c>
      <c r="H10">
        <f>SUM(Totals!H10)+G10</f>
        <v>14867</v>
      </c>
      <c r="I10">
        <f>SUM(Totals!I10)+H10</f>
        <v>15251</v>
      </c>
      <c r="J10">
        <f>SUM(Totals!J10)+I10</f>
        <v>15681</v>
      </c>
      <c r="K10">
        <f>SUM(Totals!K10)+J10</f>
        <v>16121</v>
      </c>
      <c r="L10">
        <f>SUM(Totals!L10)+K10</f>
        <v>16577</v>
      </c>
      <c r="M10">
        <f>SUM(Totals!M10)+L10</f>
        <v>17075</v>
      </c>
      <c r="N10">
        <f>SUM(Totals!N10)+M10</f>
        <v>17612</v>
      </c>
      <c r="O10">
        <f>SUM(Totals!O10)+N10</f>
        <v>18231</v>
      </c>
      <c r="P10">
        <f>SUM(Totals!P10)+O10</f>
        <v>18922</v>
      </c>
      <c r="Q10">
        <f>SUM(Totals!Q10)+P10</f>
        <v>19691</v>
      </c>
      <c r="R10">
        <f>SUM(Totals!R10)+Q10</f>
        <v>20544</v>
      </c>
      <c r="S10">
        <f>SUM(Totals!S10)+R10</f>
        <v>21504</v>
      </c>
      <c r="T10">
        <f>SUM(Totals!T10)+S10</f>
        <v>22566</v>
      </c>
      <c r="U10">
        <f>SUM(Totals!U10)+T10</f>
        <v>23736</v>
      </c>
      <c r="V10">
        <f>SUM(Totals!V10)+U10</f>
        <v>25011</v>
      </c>
      <c r="W10">
        <f>SUM(Totals!W10)+V10</f>
        <v>26407</v>
      </c>
      <c r="X10">
        <f>SUM(Totals!X10)+W10</f>
        <v>26407</v>
      </c>
    </row>
    <row r="11" spans="1:24" ht="12.75">
      <c r="A11" s="3" t="s">
        <v>15</v>
      </c>
      <c r="B11">
        <f>SUM(Stage!B71)</f>
        <v>24358</v>
      </c>
      <c r="C11">
        <f>SUM(Totals!C11)</f>
        <v>0</v>
      </c>
      <c r="D11">
        <f>SUM(Totals!D11)+C11</f>
        <v>0</v>
      </c>
      <c r="E11">
        <f>SUM(Totals!E11)+D11</f>
        <v>0</v>
      </c>
      <c r="F11">
        <f>SUM(Totals!F11)+E11</f>
        <v>0</v>
      </c>
      <c r="G11">
        <f>SUM(Totals!G11)+F11</f>
        <v>0</v>
      </c>
      <c r="H11">
        <f>SUM(Totals!H11)+G11</f>
        <v>1761</v>
      </c>
      <c r="I11">
        <f>SUM(Totals!I11)+H11</f>
        <v>2099</v>
      </c>
      <c r="J11">
        <f>SUM(Totals!J11)+I11</f>
        <v>2508</v>
      </c>
      <c r="K11">
        <f>SUM(Totals!K11)+J11</f>
        <v>3029</v>
      </c>
      <c r="L11">
        <f>SUM(Totals!L11)+K11</f>
        <v>3634</v>
      </c>
      <c r="M11">
        <f>SUM(Totals!M11)+L11</f>
        <v>4359</v>
      </c>
      <c r="N11">
        <f>SUM(Totals!N11)+M11</f>
        <v>5253</v>
      </c>
      <c r="O11">
        <f>SUM(Totals!O11)+N11</f>
        <v>6401</v>
      </c>
      <c r="P11">
        <f>SUM(Totals!P11)+O11</f>
        <v>7753</v>
      </c>
      <c r="Q11">
        <f>SUM(Totals!Q11)+P11</f>
        <v>9317</v>
      </c>
      <c r="R11">
        <f>SUM(Totals!R11)+Q11</f>
        <v>11134</v>
      </c>
      <c r="S11">
        <f>SUM(Totals!S11)+R11</f>
        <v>13204</v>
      </c>
      <c r="T11">
        <f>SUM(Totals!T11)+S11</f>
        <v>15556</v>
      </c>
      <c r="U11">
        <f>SUM(Totals!U11)+T11</f>
        <v>18203</v>
      </c>
      <c r="V11">
        <f>SUM(Totals!V11)+U11</f>
        <v>21133</v>
      </c>
      <c r="W11">
        <f>SUM(Totals!W11)+V11</f>
        <v>24358</v>
      </c>
      <c r="X11">
        <f>SUM(Totals!X11)+W11</f>
        <v>24358</v>
      </c>
    </row>
    <row r="12" spans="1:24" ht="12.75">
      <c r="A12" s="3" t="s">
        <v>16</v>
      </c>
      <c r="B12">
        <f>SUM(Stage!B79)</f>
        <v>10247</v>
      </c>
      <c r="C12">
        <f>SUM(Totals!C12)</f>
        <v>0</v>
      </c>
      <c r="D12">
        <f>SUM(Totals!D12)+C12</f>
        <v>0</v>
      </c>
      <c r="E12">
        <f>SUM(Totals!E12)+D12</f>
        <v>0</v>
      </c>
      <c r="F12">
        <f>SUM(Totals!F12)+E12</f>
        <v>0</v>
      </c>
      <c r="G12">
        <f>SUM(Totals!G12)+F12</f>
        <v>0</v>
      </c>
      <c r="H12">
        <f>SUM(Totals!H12)+G12</f>
        <v>1114</v>
      </c>
      <c r="I12">
        <f>SUM(Totals!I12)+H12</f>
        <v>1470</v>
      </c>
      <c r="J12">
        <f>SUM(Totals!J12)+I12</f>
        <v>1859</v>
      </c>
      <c r="K12">
        <f>SUM(Totals!K12)+J12</f>
        <v>2281</v>
      </c>
      <c r="L12">
        <f>SUM(Totals!L12)+K12</f>
        <v>2736</v>
      </c>
      <c r="M12">
        <f>SUM(Totals!M12)+L12</f>
        <v>3232</v>
      </c>
      <c r="N12">
        <f>SUM(Totals!N12)+M12</f>
        <v>3762</v>
      </c>
      <c r="O12">
        <f>SUM(Totals!O12)+N12</f>
        <v>4325</v>
      </c>
      <c r="P12">
        <f>SUM(Totals!P12)+O12</f>
        <v>4921</v>
      </c>
      <c r="Q12">
        <f>SUM(Totals!Q12)+P12</f>
        <v>5550</v>
      </c>
      <c r="R12">
        <f>SUM(Totals!R12)+Q12</f>
        <v>6212</v>
      </c>
      <c r="S12">
        <f>SUM(Totals!S12)+R12</f>
        <v>6916</v>
      </c>
      <c r="T12">
        <f>SUM(Totals!T12)+S12</f>
        <v>7670</v>
      </c>
      <c r="U12">
        <f>SUM(Totals!U12)+T12</f>
        <v>8474</v>
      </c>
      <c r="V12">
        <f>SUM(Totals!V12)+U12</f>
        <v>9327</v>
      </c>
      <c r="W12">
        <f>SUM(Totals!W12)+V12</f>
        <v>10247</v>
      </c>
      <c r="X12">
        <f>SUM(Totals!X12)+W12</f>
        <v>10247</v>
      </c>
    </row>
    <row r="13" spans="1:24" ht="12.75">
      <c r="A13" s="3" t="s">
        <v>17</v>
      </c>
      <c r="B13">
        <f>SUM(Stage!B87)</f>
        <v>21297</v>
      </c>
      <c r="C13">
        <f>SUM(Totals!C13)</f>
        <v>0</v>
      </c>
      <c r="D13">
        <f>SUM(Totals!D13)+C13</f>
        <v>0</v>
      </c>
      <c r="E13">
        <f>SUM(Totals!E13)+D13</f>
        <v>0</v>
      </c>
      <c r="F13">
        <f>SUM(Totals!F13)+E13</f>
        <v>0</v>
      </c>
      <c r="G13">
        <f>SUM(Totals!G13)+F13</f>
        <v>0</v>
      </c>
      <c r="H13">
        <f>SUM(Totals!H13)+G13</f>
        <v>2142</v>
      </c>
      <c r="I13">
        <f>SUM(Totals!I13)+H13</f>
        <v>2564</v>
      </c>
      <c r="J13">
        <f>SUM(Totals!J13)+I13</f>
        <v>3071</v>
      </c>
      <c r="K13">
        <f>SUM(Totals!K13)+J13</f>
        <v>3662</v>
      </c>
      <c r="L13">
        <f>SUM(Totals!L13)+K13</f>
        <v>4338</v>
      </c>
      <c r="M13">
        <f>SUM(Totals!M13)+L13</f>
        <v>5098</v>
      </c>
      <c r="N13">
        <f>SUM(Totals!N13)+M13</f>
        <v>5999</v>
      </c>
      <c r="O13">
        <f>SUM(Totals!O13)+N13</f>
        <v>7098</v>
      </c>
      <c r="P13">
        <f>SUM(Totals!P13)+O13</f>
        <v>8338</v>
      </c>
      <c r="Q13">
        <f>SUM(Totals!Q13)+P13</f>
        <v>9719</v>
      </c>
      <c r="R13">
        <f>SUM(Totals!R13)+Q13</f>
        <v>11297</v>
      </c>
      <c r="S13">
        <f>SUM(Totals!S13)+R13</f>
        <v>13015</v>
      </c>
      <c r="T13">
        <f>SUM(Totals!T13)+S13</f>
        <v>14874</v>
      </c>
      <c r="U13">
        <f>SUM(Totals!U13)+T13</f>
        <v>16874</v>
      </c>
      <c r="V13">
        <f>SUM(Totals!V13)+U13</f>
        <v>19015</v>
      </c>
      <c r="W13">
        <f>SUM(Totals!W13)+V13</f>
        <v>21297</v>
      </c>
      <c r="X13">
        <f>SUM(Totals!X13)+W13</f>
        <v>21297</v>
      </c>
    </row>
    <row r="15" spans="1:24" ht="12.75">
      <c r="A15" s="5" t="s">
        <v>22</v>
      </c>
      <c r="B15" s="4">
        <f aca="true" t="shared" si="0" ref="B15:X15">SUM(B3:B13)</f>
        <v>204228</v>
      </c>
      <c r="C15" s="4">
        <f t="shared" si="0"/>
        <v>2220</v>
      </c>
      <c r="D15" s="4">
        <f t="shared" si="0"/>
        <v>37123</v>
      </c>
      <c r="E15" s="4">
        <f t="shared" si="0"/>
        <v>43683</v>
      </c>
      <c r="F15" s="4">
        <f t="shared" si="0"/>
        <v>64821</v>
      </c>
      <c r="G15" s="4">
        <f t="shared" si="0"/>
        <v>80359</v>
      </c>
      <c r="H15" s="4">
        <f t="shared" si="0"/>
        <v>90058</v>
      </c>
      <c r="I15" s="4">
        <f t="shared" si="0"/>
        <v>92778</v>
      </c>
      <c r="J15" s="4">
        <f t="shared" si="0"/>
        <v>96873</v>
      </c>
      <c r="K15" s="4">
        <f t="shared" si="0"/>
        <v>99927</v>
      </c>
      <c r="L15" s="4">
        <f t="shared" si="0"/>
        <v>103553</v>
      </c>
      <c r="M15" s="4">
        <f t="shared" si="0"/>
        <v>107925</v>
      </c>
      <c r="N15" s="4">
        <f t="shared" si="0"/>
        <v>115460</v>
      </c>
      <c r="O15" s="4">
        <f t="shared" si="0"/>
        <v>121069</v>
      </c>
      <c r="P15" s="4">
        <f t="shared" si="0"/>
        <v>127684</v>
      </c>
      <c r="Q15" s="4">
        <f t="shared" si="0"/>
        <v>134829</v>
      </c>
      <c r="R15" s="4">
        <f t="shared" si="0"/>
        <v>147892</v>
      </c>
      <c r="S15" s="4">
        <f t="shared" si="0"/>
        <v>157511</v>
      </c>
      <c r="T15" s="4">
        <f t="shared" si="0"/>
        <v>167705</v>
      </c>
      <c r="U15" s="4">
        <f t="shared" si="0"/>
        <v>178504</v>
      </c>
      <c r="V15" s="4">
        <f t="shared" si="0"/>
        <v>190212</v>
      </c>
      <c r="W15" s="4">
        <f t="shared" si="0"/>
        <v>201951</v>
      </c>
      <c r="X15" s="4">
        <f t="shared" si="0"/>
        <v>204228</v>
      </c>
    </row>
  </sheetData>
  <printOptions gridLines="1" headings="1"/>
  <pageMargins left="0.25" right="0.25" top="0.5" bottom="0.25" header="0.25" footer="0.5"/>
  <pageSetup horizontalDpi="200" verticalDpi="200" orientation="landscape" r:id="rId1"/>
  <headerFooter alignWithMargins="0">
    <oddHeader>&amp;LGlobal IP -- Portfolio Cost Analyzer -- Family Totals -- Country Running Totals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cp:lastPrinted>2009-09-09T23:02:15Z</cp:lastPrinted>
  <dcterms:created xsi:type="dcterms:W3CDTF">2009-07-29T23:52:57Z</dcterms:created>
  <dcterms:modified xsi:type="dcterms:W3CDTF">2009-09-09T23:17:50Z</dcterms:modified>
  <cp:category/>
  <cp:version/>
  <cp:contentType/>
  <cp:contentStatus/>
</cp:coreProperties>
</file>